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45" tabRatio="237" activeTab="0"/>
  </bookViews>
  <sheets>
    <sheet name="Tabella " sheetId="1" r:id="rId1"/>
  </sheets>
  <definedNames/>
  <calcPr fullCalcOnLoad="1"/>
</workbook>
</file>

<file path=xl/sharedStrings.xml><?xml version="1.0" encoding="utf-8"?>
<sst xmlns="http://schemas.openxmlformats.org/spreadsheetml/2006/main" count="300" uniqueCount="242">
  <si>
    <t>Consorzio raccolta rifiuti Alta Valle di Muggio</t>
  </si>
  <si>
    <t>Consorzio raccolta rifiuti Bellinzona Sud</t>
  </si>
  <si>
    <t>Consorzio raccolta rifiuti Bellinzona Nord</t>
  </si>
  <si>
    <t>Consorzio nettezza urbana Biasca e Valli</t>
  </si>
  <si>
    <t>Consorzio raccolta rifiuti Alto e Medio Malcantone</t>
  </si>
  <si>
    <t>Consorzio raccolta rifiuti Valcolla</t>
  </si>
  <si>
    <t>Consorzio raccolta rifiuti Rivera e dintorni</t>
  </si>
  <si>
    <t>Consorzio raccolta rifiuti Terre di Pedemonte</t>
  </si>
  <si>
    <t>Consorzio raccolta rifiuti Valle Maggia</t>
  </si>
  <si>
    <t>Consorzio raccolta rifiuti Valle Verzasca</t>
  </si>
  <si>
    <t>Servizio intercomunale raccolta rifiuti Gambarogno</t>
  </si>
  <si>
    <t>Bruzella</t>
  </si>
  <si>
    <t>Cabbio</t>
  </si>
  <si>
    <t>Muggio</t>
  </si>
  <si>
    <t>Cadenazzo</t>
  </si>
  <si>
    <t>Camorino</t>
  </si>
  <si>
    <t>Contone</t>
  </si>
  <si>
    <t>Cugnasco</t>
  </si>
  <si>
    <t>Gerra Piano</t>
  </si>
  <si>
    <t>Gudo</t>
  </si>
  <si>
    <t>Lavertezzo Piano</t>
  </si>
  <si>
    <t>Monte Carasso</t>
  </si>
  <si>
    <t>Pianezzo</t>
  </si>
  <si>
    <t>Sant'Antonino</t>
  </si>
  <si>
    <t>Sant'Antonio</t>
  </si>
  <si>
    <t>Sementina</t>
  </si>
  <si>
    <t>Agno</t>
  </si>
  <si>
    <t>Aranno</t>
  </si>
  <si>
    <t>Arogno</t>
  </si>
  <si>
    <t>Arosio</t>
  </si>
  <si>
    <t>Arzo</t>
  </si>
  <si>
    <t>Ascona</t>
  </si>
  <si>
    <t>Balerna</t>
  </si>
  <si>
    <t>Barbengo</t>
  </si>
  <si>
    <t>Bedano</t>
  </si>
  <si>
    <t>Bellinzona</t>
  </si>
  <si>
    <t>Besazio</t>
  </si>
  <si>
    <t>Bioggio</t>
  </si>
  <si>
    <t>Bissone</t>
  </si>
  <si>
    <t>Brione Sopra Minusio</t>
  </si>
  <si>
    <t>Brissago</t>
  </si>
  <si>
    <t>Brusino Arsizio</t>
  </si>
  <si>
    <t>Cademario</t>
  </si>
  <si>
    <t>Cadempino</t>
  </si>
  <si>
    <t>Cadro</t>
  </si>
  <si>
    <t>Caneggio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</si>
  <si>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</si>
  <si>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</si>
  <si>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</si>
  <si>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</si>
  <si>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</si>
  <si>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</si>
  <si>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</si>
  <si>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Chiasso</t>
  </si>
  <si>
    <t>Coldrerio</t>
  </si>
  <si>
    <t>Comano</t>
  </si>
  <si>
    <t>Croglio</t>
  </si>
  <si>
    <t>Cureglia</t>
  </si>
  <si>
    <t>Genestrerio</t>
  </si>
  <si>
    <t>Giubiasco</t>
  </si>
  <si>
    <t>Gordola</t>
  </si>
  <si>
    <t>Grancia</t>
  </si>
  <si>
    <t>Gravesano</t>
  </si>
  <si>
    <t>Indemini</t>
  </si>
  <si>
    <t>Iseo</t>
  </si>
  <si>
    <t>Lamone</t>
  </si>
  <si>
    <t>Ligornetto</t>
  </si>
  <si>
    <t>Locarno</t>
  </si>
  <si>
    <t>Losone</t>
  </si>
  <si>
    <t>Lugano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</si>
  <si>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</si>
  <si>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</si>
  <si>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</si>
  <si>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</si>
  <si>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</si>
  <si>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</si>
  <si>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</si>
  <si>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</si>
  <si>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</si>
  <si>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Minusio</t>
  </si>
  <si>
    <t>Monteggio</t>
  </si>
  <si>
    <t>Morbio Inferiore</t>
  </si>
  <si>
    <t>Morbio Superiore</t>
  </si>
  <si>
    <t>Morcote</t>
  </si>
  <si>
    <t>Muralto</t>
  </si>
  <si>
    <t>Muzzano</t>
  </si>
  <si>
    <t>Neggio</t>
  </si>
  <si>
    <t>Novazzano</t>
  </si>
  <si>
    <t>Origlio</t>
  </si>
  <si>
    <t>Orselina</t>
  </si>
  <si>
    <t>Paradiso</t>
  </si>
  <si>
    <t>Ponte Capriasca</t>
  </si>
  <si>
    <t>Ponte Tresa</t>
  </si>
  <si>
    <t>Porza</t>
  </si>
  <si>
    <t>Pura</t>
  </si>
  <si>
    <t>Rancate</t>
  </si>
  <si>
    <t>Riva San Vitale</t>
  </si>
  <si>
    <t>Robasacco</t>
  </si>
  <si>
    <t>Ronco Sopra Ascona</t>
  </si>
  <si>
    <t>Rovio</t>
  </si>
  <si>
    <t>Sagno</t>
  </si>
  <si>
    <t>Savosa</t>
  </si>
  <si>
    <t>Sessa</t>
  </si>
  <si>
    <t>Sonvico</t>
  </si>
  <si>
    <t>Sorengo</t>
  </si>
  <si>
    <t>Stabio</t>
  </si>
  <si>
    <t>Tenero-Contra</t>
  </si>
  <si>
    <t>Torricella-Taverne</t>
  </si>
  <si>
    <t>Tremona</t>
  </si>
  <si>
    <t>Vacallo</t>
  </si>
  <si>
    <t>Vernate</t>
  </si>
  <si>
    <t>Vezia</t>
  </si>
  <si>
    <t>Vico Morcote</t>
  </si>
  <si>
    <t>Villa Luganese</t>
  </si>
  <si>
    <t>Arbedo-Castione</t>
  </si>
  <si>
    <t>Gnosca</t>
  </si>
  <si>
    <t>Gorduno</t>
  </si>
  <si>
    <t>Lumino</t>
  </si>
  <si>
    <t>Moleno</t>
  </si>
  <si>
    <t>Preonzo</t>
  </si>
  <si>
    <t>Airolo</t>
  </si>
  <si>
    <t>Anzonico</t>
  </si>
  <si>
    <t>Aquila</t>
  </si>
  <si>
    <t>Bedretto</t>
  </si>
  <si>
    <t>Biasca</t>
  </si>
  <si>
    <t>Bodio</t>
  </si>
  <si>
    <t>Calonico</t>
  </si>
  <si>
    <t>Calpiogna</t>
  </si>
  <si>
    <t>Campello</t>
  </si>
  <si>
    <t>Campo (Blenio)</t>
  </si>
  <si>
    <t>Cavagnago</t>
  </si>
  <si>
    <t>Chiggiogna</t>
  </si>
  <si>
    <t>Chironico</t>
  </si>
  <si>
    <t>Claro</t>
  </si>
  <si>
    <t>Cresciano</t>
  </si>
  <si>
    <t>Dalpe</t>
  </si>
  <si>
    <t>Faido</t>
  </si>
  <si>
    <t>Ghirone</t>
  </si>
  <si>
    <t>Giornico</t>
  </si>
  <si>
    <t>Iragna</t>
  </si>
  <si>
    <t>Lodrino</t>
  </si>
  <si>
    <t>Ludiano</t>
  </si>
  <si>
    <t>Mairengo</t>
  </si>
  <si>
    <t>Malvaglia</t>
  </si>
  <si>
    <t>Olivone</t>
  </si>
  <si>
    <t>Osco</t>
  </si>
  <si>
    <t>Osogna</t>
  </si>
  <si>
    <t>Personico</t>
  </si>
  <si>
    <t>Pollegio</t>
  </si>
  <si>
    <t>Prato (Leventina)</t>
  </si>
  <si>
    <t>Quinto</t>
  </si>
  <si>
    <t>Rossura</t>
  </si>
  <si>
    <t>Semione</t>
  </si>
  <si>
    <t>Sobrio</t>
  </si>
  <si>
    <t>Torre</t>
  </si>
  <si>
    <t>Astano</t>
  </si>
  <si>
    <t>Bedigliora</t>
  </si>
  <si>
    <t>Breno</t>
  </si>
  <si>
    <t>Curio</t>
  </si>
  <si>
    <t>Fescoggia</t>
  </si>
  <si>
    <t>Miglieglia</t>
  </si>
  <si>
    <t>Mugena</t>
  </si>
  <si>
    <t>Novaggio</t>
  </si>
  <si>
    <t>Vezio</t>
  </si>
  <si>
    <t>Bogno</t>
  </si>
  <si>
    <t>Certara</t>
  </si>
  <si>
    <t>Cimadera</t>
  </si>
  <si>
    <t>Valcolla</t>
  </si>
  <si>
    <t>Bironico</t>
  </si>
  <si>
    <t>Camignolo</t>
  </si>
  <si>
    <t>Isone</t>
  </si>
  <si>
    <t>Medeglia</t>
  </si>
  <si>
    <t>Mezzovico-Vira</t>
  </si>
  <si>
    <t>Rivera</t>
  </si>
  <si>
    <t>Sigirino</t>
  </si>
  <si>
    <t>Borgnone</t>
  </si>
  <si>
    <t>Cavigliano</t>
  </si>
  <si>
    <t>Gresso</t>
  </si>
  <si>
    <t>Intragna</t>
  </si>
  <si>
    <t>Isorno</t>
  </si>
  <si>
    <t>Mosogno</t>
  </si>
  <si>
    <t>Onsernone</t>
  </si>
  <si>
    <t>Palagnedra</t>
  </si>
  <si>
    <t>Tegna</t>
  </si>
  <si>
    <t>Vergeletto</t>
  </si>
  <si>
    <t>Verscio</t>
  </si>
  <si>
    <t>Avegno</t>
  </si>
  <si>
    <t>Bignasco</t>
  </si>
  <si>
    <t>Bosco/Gurin</t>
  </si>
  <si>
    <t>Campo (Vallemaggia)</t>
  </si>
  <si>
    <t>Cavergno</t>
  </si>
  <si>
    <t>Cerentino</t>
  </si>
  <si>
    <t>Cevio</t>
  </si>
  <si>
    <t>Gordevio</t>
  </si>
  <si>
    <t>Linescio</t>
  </si>
  <si>
    <t>Maggia</t>
  </si>
  <si>
    <t>Brione (Verzasca)</t>
  </si>
  <si>
    <t>Corippo</t>
  </si>
  <si>
    <t>Frasco</t>
  </si>
  <si>
    <t>Gerra (Verzasca)</t>
  </si>
  <si>
    <t>Lavertezzo</t>
  </si>
  <si>
    <t>Sonogno</t>
  </si>
  <si>
    <t>Vogorno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</si>
  <si>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</si>
  <si>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</si>
  <si>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</si>
  <si>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</si>
  <si>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</si>
  <si>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</si>
  <si>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</si>
  <si>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>Tonn.</t>
  </si>
  <si>
    <t xml:space="preserve">Popolazione </t>
  </si>
  <si>
    <t>Raccolta</t>
  </si>
  <si>
    <t>Totale</t>
  </si>
  <si>
    <t>Kg/ab.</t>
  </si>
  <si>
    <t>Costo in fr. per</t>
  </si>
  <si>
    <t>Costi Fr./Tonn.</t>
  </si>
  <si>
    <t>Costi Fr./ab.</t>
  </si>
  <si>
    <t>Smaltimento</t>
  </si>
  <si>
    <t xml:space="preserve">    Quantità</t>
  </si>
  <si>
    <t>COMUNI ESR</t>
  </si>
  <si>
    <t>Comuni ESR con la raccolta in proprio</t>
  </si>
  <si>
    <t>COMUNI CIR</t>
  </si>
  <si>
    <t>Comuni CIR con la raccolta in proprio</t>
  </si>
  <si>
    <t>COMUNI CNU</t>
  </si>
  <si>
    <t>TI</t>
  </si>
  <si>
    <t>…</t>
  </si>
  <si>
    <t>residente</t>
  </si>
  <si>
    <t>Capriasca</t>
  </si>
  <si>
    <t>Collina d'Oro</t>
  </si>
  <si>
    <t>Lavizzara</t>
  </si>
  <si>
    <t>Acquarossa</t>
  </si>
  <si>
    <t>No. UFS</t>
  </si>
  <si>
    <t>RSU</t>
  </si>
  <si>
    <t>Tabella 4 - Quantitativi e costi di raccolta e smaltimento dei rifiuti solidi urbani (RSU) nel 2004</t>
  </si>
  <si>
    <t>Comprensorio/Consorzio/Comune</t>
  </si>
  <si>
    <t>...</t>
  </si>
  <si>
    <t>* I Comuni di Bidogno, Corticiasca e Lugaggia fanno capo al Comune di Capriasca</t>
  </si>
  <si>
    <t>per i vari servizi di raccolta e gestione dei rifiuti urbani (convenzione intercomunale)</t>
  </si>
  <si>
    <t>Bidogno*</t>
  </si>
  <si>
    <t>Corticiasca*</t>
  </si>
  <si>
    <t>Lugaggia*</t>
  </si>
</sst>
</file>

<file path=xl/styles.xml><?xml version="1.0" encoding="utf-8"?>
<styleSheet xmlns="http://schemas.openxmlformats.org/spreadsheetml/2006/main">
  <numFmts count="2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"/>
    <numFmt numFmtId="182" formatCode="#,##0.0"/>
    <numFmt numFmtId="183" formatCode="#,##0.000"/>
  </numFmts>
  <fonts count="13"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Tahoma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MS Sans Serif"/>
      <family val="0"/>
    </font>
    <font>
      <sz val="9"/>
      <color indexed="8"/>
      <name val="Arial"/>
      <family val="0"/>
    </font>
    <font>
      <b/>
      <sz val="9"/>
      <color indexed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name val="MS Sans Serif"/>
      <family val="0"/>
    </font>
    <font>
      <sz val="9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2" borderId="0" xfId="20" applyNumberFormat="1" applyFont="1" applyFill="1" applyBorder="1" applyAlignment="1" applyProtection="1">
      <alignment/>
      <protection/>
    </xf>
    <xf numFmtId="3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182" fontId="4" fillId="2" borderId="0" xfId="20" applyNumberFormat="1" applyFont="1" applyFill="1" applyBorder="1">
      <alignment/>
      <protection/>
    </xf>
    <xf numFmtId="0" fontId="5" fillId="2" borderId="0" xfId="20" applyFont="1" applyFill="1" applyBorder="1">
      <alignment/>
      <protection/>
    </xf>
    <xf numFmtId="0" fontId="5" fillId="3" borderId="0" xfId="20" applyFont="1" applyFill="1" applyBorder="1">
      <alignment/>
      <protection/>
    </xf>
    <xf numFmtId="3" fontId="5" fillId="3" borderId="0" xfId="20" applyNumberFormat="1" applyFont="1" applyFill="1" applyBorder="1" applyAlignment="1">
      <alignment horizontal="left"/>
      <protection/>
    </xf>
    <xf numFmtId="3" fontId="5" fillId="3" borderId="0" xfId="20" applyNumberFormat="1" applyFont="1" applyFill="1" applyBorder="1">
      <alignment/>
      <protection/>
    </xf>
    <xf numFmtId="182" fontId="4" fillId="3" borderId="0" xfId="20" applyNumberFormat="1" applyFont="1" applyFill="1" applyBorder="1" applyAlignment="1">
      <alignment horizontal="right"/>
      <protection/>
    </xf>
    <xf numFmtId="182" fontId="4" fillId="3" borderId="0" xfId="20" applyNumberFormat="1" applyFont="1" applyFill="1" applyBorder="1" applyAlignment="1">
      <alignment horizontal="right" wrapText="1"/>
      <protection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3" fontId="4" fillId="3" borderId="0" xfId="20" applyNumberFormat="1" applyFont="1" applyFill="1" applyBorder="1" applyAlignment="1">
      <alignment horizontal="right"/>
      <protection/>
    </xf>
    <xf numFmtId="3" fontId="4" fillId="3" borderId="0" xfId="20" applyNumberFormat="1" applyFont="1" applyFill="1" applyBorder="1" applyAlignment="1">
      <alignment horizontal="right" wrapText="1"/>
      <protection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182" fontId="5" fillId="3" borderId="0" xfId="20" applyNumberFormat="1" applyFont="1" applyFill="1" applyBorder="1">
      <alignment/>
      <protection/>
    </xf>
    <xf numFmtId="182" fontId="5" fillId="3" borderId="0" xfId="20" applyNumberFormat="1" applyFont="1" applyFill="1" applyBorder="1" applyAlignment="1">
      <alignment horizontal="center"/>
      <protection/>
    </xf>
    <xf numFmtId="182" fontId="5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 horizontal="right" wrapText="1"/>
    </xf>
    <xf numFmtId="182" fontId="7" fillId="0" borderId="0" xfId="0" applyNumberFormat="1" applyFont="1" applyFill="1" applyBorder="1" applyAlignment="1">
      <alignment horizontal="right" wrapText="1"/>
    </xf>
    <xf numFmtId="182" fontId="4" fillId="0" borderId="0" xfId="0" applyNumberFormat="1" applyFont="1" applyFill="1" applyBorder="1" applyAlignment="1">
      <alignment horizontal="right" wrapText="1"/>
    </xf>
    <xf numFmtId="182" fontId="6" fillId="0" borderId="0" xfId="0" applyNumberFormat="1" applyFont="1" applyBorder="1" applyAlignment="1">
      <alignment/>
    </xf>
    <xf numFmtId="182" fontId="4" fillId="3" borderId="0" xfId="20" applyNumberFormat="1" applyFont="1" applyFill="1" applyBorder="1">
      <alignment/>
      <protection/>
    </xf>
    <xf numFmtId="182" fontId="3" fillId="0" borderId="0" xfId="0" applyNumberFormat="1" applyFont="1" applyFill="1" applyBorder="1" applyAlignment="1">
      <alignment horizontal="right" wrapText="1"/>
    </xf>
    <xf numFmtId="182" fontId="7" fillId="0" borderId="0" xfId="0" applyNumberFormat="1" applyFont="1" applyFill="1" applyBorder="1" applyAlignment="1">
      <alignment horizontal="right" wrapText="1"/>
    </xf>
    <xf numFmtId="0" fontId="3" fillId="4" borderId="0" xfId="0" applyFont="1" applyFill="1" applyBorder="1" applyAlignment="1">
      <alignment vertical="center" wrapText="1"/>
    </xf>
    <xf numFmtId="3" fontId="3" fillId="4" borderId="0" xfId="0" applyNumberFormat="1" applyFont="1" applyFill="1" applyBorder="1" applyAlignment="1">
      <alignment horizontal="right" vertical="center" wrapText="1"/>
    </xf>
    <xf numFmtId="182" fontId="3" fillId="4" borderId="0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/>
    </xf>
    <xf numFmtId="182" fontId="5" fillId="4" borderId="0" xfId="0" applyNumberFormat="1" applyFont="1" applyFill="1" applyBorder="1" applyAlignment="1">
      <alignment horizontal="right" vertical="center" wrapText="1"/>
    </xf>
    <xf numFmtId="0" fontId="4" fillId="3" borderId="0" xfId="20" applyFont="1" applyFill="1" applyBorder="1">
      <alignment/>
      <protection/>
    </xf>
    <xf numFmtId="3" fontId="5" fillId="3" borderId="0" xfId="20" applyNumberFormat="1" applyFont="1" applyFill="1" applyBorder="1" applyAlignment="1">
      <alignment horizontal="left"/>
      <protection/>
    </xf>
    <xf numFmtId="0" fontId="5" fillId="3" borderId="0" xfId="20" applyFont="1" applyFill="1" applyBorder="1" applyAlignment="1">
      <alignment horizontal="left"/>
      <protection/>
    </xf>
  </cellXfs>
  <cellStyles count="11">
    <cellStyle name="Normal" xfId="0"/>
    <cellStyle name="Hyperlink" xfId="15"/>
    <cellStyle name="Followed Hyperlink" xfId="16"/>
    <cellStyle name="Comma" xfId="17"/>
    <cellStyle name="Migliaia (0)_Rias_RSU_5" xfId="18"/>
    <cellStyle name="Comma [0]" xfId="19"/>
    <cellStyle name="Normale_Rias_RSU_5" xfId="20"/>
    <cellStyle name="Percent" xfId="21"/>
    <cellStyle name="Currency" xfId="22"/>
    <cellStyle name="Valuta (0)_Rias_RSU_5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5E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0"/>
  <sheetViews>
    <sheetView tabSelected="1" workbookViewId="0" topLeftCell="A1">
      <pane ySplit="6" topLeftCell="BM7" activePane="bottomLeft" state="frozen"/>
      <selection pane="topLeft" activeCell="A1" sqref="A1"/>
      <selection pane="bottomLeft" activeCell="H16" sqref="H16"/>
    </sheetView>
  </sheetViews>
  <sheetFormatPr defaultColWidth="9.140625" defaultRowHeight="12.75" customHeight="1"/>
  <cols>
    <col min="1" max="1" width="7.28125" style="1" customWidth="1"/>
    <col min="2" max="2" width="38.28125" style="1" customWidth="1"/>
    <col min="3" max="3" width="11.421875" style="2" customWidth="1"/>
    <col min="4" max="4" width="10.7109375" style="42" customWidth="1"/>
    <col min="5" max="5" width="8.57421875" style="42" customWidth="1"/>
    <col min="6" max="6" width="13.57421875" style="2" customWidth="1"/>
    <col min="7" max="7" width="13.140625" style="2" customWidth="1"/>
    <col min="8" max="8" width="11.7109375" style="2" customWidth="1"/>
    <col min="9" max="9" width="10.140625" style="42" customWidth="1"/>
    <col min="10" max="10" width="11.421875" style="42" customWidth="1"/>
    <col min="11" max="11" width="10.140625" style="42" customWidth="1"/>
    <col min="12" max="13" width="10.7109375" style="42" customWidth="1"/>
    <col min="14" max="14" width="8.140625" style="42" customWidth="1"/>
    <col min="15" max="16384" width="9.140625" style="1" customWidth="1"/>
  </cols>
  <sheetData>
    <row r="1" spans="1:14" ht="12.75" customHeight="1">
      <c r="A1" s="18" t="s">
        <v>234</v>
      </c>
      <c r="B1" s="30"/>
      <c r="C1" s="19"/>
      <c r="D1" s="21"/>
      <c r="E1" s="21"/>
      <c r="F1" s="19"/>
      <c r="G1" s="19"/>
      <c r="H1" s="19"/>
      <c r="I1" s="21"/>
      <c r="J1" s="21"/>
      <c r="K1" s="21"/>
      <c r="L1" s="21"/>
      <c r="M1" s="21"/>
      <c r="N1" s="21"/>
    </row>
    <row r="2" spans="1:14" ht="12.75" customHeight="1">
      <c r="A2" s="20"/>
      <c r="B2" s="30"/>
      <c r="C2" s="19"/>
      <c r="D2" s="21"/>
      <c r="E2" s="21"/>
      <c r="F2" s="19"/>
      <c r="G2" s="19"/>
      <c r="H2" s="19"/>
      <c r="I2" s="21"/>
      <c r="J2" s="21"/>
      <c r="K2" s="21"/>
      <c r="L2" s="21"/>
      <c r="M2" s="21"/>
      <c r="N2" s="21"/>
    </row>
    <row r="3" spans="1:14" ht="12.75" customHeight="1">
      <c r="A3" s="22" t="s">
        <v>233</v>
      </c>
      <c r="B3" s="30"/>
      <c r="C3" s="19"/>
      <c r="D3" s="21"/>
      <c r="E3" s="21"/>
      <c r="F3" s="19"/>
      <c r="G3" s="19"/>
      <c r="H3" s="19"/>
      <c r="I3" s="21"/>
      <c r="J3" s="21"/>
      <c r="K3" s="21"/>
      <c r="L3" s="21"/>
      <c r="M3" s="21"/>
      <c r="N3" s="21"/>
    </row>
    <row r="4" spans="1:14" ht="12.75" customHeight="1">
      <c r="A4" s="31"/>
      <c r="B4" s="23"/>
      <c r="C4" s="24" t="s">
        <v>211</v>
      </c>
      <c r="D4" s="36" t="s">
        <v>219</v>
      </c>
      <c r="E4" s="43"/>
      <c r="F4" s="52" t="s">
        <v>215</v>
      </c>
      <c r="G4" s="52"/>
      <c r="H4" s="52"/>
      <c r="I4" s="53" t="s">
        <v>216</v>
      </c>
      <c r="J4" s="53"/>
      <c r="K4" s="53"/>
      <c r="L4" s="53" t="s">
        <v>217</v>
      </c>
      <c r="M4" s="53"/>
      <c r="N4" s="53"/>
    </row>
    <row r="5" spans="1:14" ht="12.75" customHeight="1">
      <c r="A5" s="31"/>
      <c r="B5" s="23"/>
      <c r="C5" s="24" t="s">
        <v>227</v>
      </c>
      <c r="D5" s="37"/>
      <c r="E5" s="37"/>
      <c r="F5" s="25"/>
      <c r="G5" s="25"/>
      <c r="H5" s="25"/>
      <c r="I5" s="36"/>
      <c r="J5" s="36"/>
      <c r="K5" s="36"/>
      <c r="L5" s="36"/>
      <c r="M5" s="36"/>
      <c r="N5" s="36"/>
    </row>
    <row r="6" spans="1:14" ht="12.75" customHeight="1">
      <c r="A6" s="49" t="s">
        <v>232</v>
      </c>
      <c r="B6" s="51" t="s">
        <v>235</v>
      </c>
      <c r="C6" s="25"/>
      <c r="D6" s="26" t="s">
        <v>210</v>
      </c>
      <c r="E6" s="26" t="s">
        <v>214</v>
      </c>
      <c r="F6" s="32" t="s">
        <v>212</v>
      </c>
      <c r="G6" s="33" t="s">
        <v>218</v>
      </c>
      <c r="H6" s="32" t="s">
        <v>213</v>
      </c>
      <c r="I6" s="26" t="s">
        <v>212</v>
      </c>
      <c r="J6" s="27" t="s">
        <v>218</v>
      </c>
      <c r="K6" s="26" t="s">
        <v>213</v>
      </c>
      <c r="L6" s="26" t="s">
        <v>212</v>
      </c>
      <c r="M6" s="27" t="s">
        <v>218</v>
      </c>
      <c r="N6" s="26" t="s">
        <v>213</v>
      </c>
    </row>
    <row r="7" spans="2:14" ht="12.75" customHeight="1">
      <c r="B7" s="4"/>
      <c r="C7" s="5"/>
      <c r="D7" s="6"/>
      <c r="E7" s="6"/>
      <c r="F7" s="34"/>
      <c r="G7" s="35"/>
      <c r="H7" s="34"/>
      <c r="I7" s="6"/>
      <c r="J7" s="7"/>
      <c r="K7" s="6"/>
      <c r="L7" s="6"/>
      <c r="M7" s="7"/>
      <c r="N7" s="6"/>
    </row>
    <row r="8" spans="2:14" s="3" customFormat="1" ht="12.75" customHeight="1">
      <c r="B8" s="4" t="s">
        <v>220</v>
      </c>
      <c r="C8" s="5">
        <v>181899</v>
      </c>
      <c r="D8" s="38">
        <v>59121.35</v>
      </c>
      <c r="E8" s="39">
        <f>D8*1000/C8</f>
        <v>325.0229522977037</v>
      </c>
      <c r="F8" s="5">
        <v>7588436</v>
      </c>
      <c r="G8" s="5">
        <v>14619571.02</v>
      </c>
      <c r="H8" s="5">
        <v>22257707</v>
      </c>
      <c r="I8" s="39">
        <f>F8/D8</f>
        <v>128.35356432151838</v>
      </c>
      <c r="J8" s="39">
        <f>G8/D8</f>
        <v>247.28073733093038</v>
      </c>
      <c r="K8" s="39">
        <f>H8/D8</f>
        <v>376.4749451763196</v>
      </c>
      <c r="L8" s="44">
        <f>F8/C8</f>
        <v>41.717854413713106</v>
      </c>
      <c r="M8" s="44">
        <f>G8/C8</f>
        <v>80.37191529365197</v>
      </c>
      <c r="N8" s="39">
        <f>H8/C8</f>
        <v>122.36299814732351</v>
      </c>
    </row>
    <row r="9" spans="2:14" ht="12.75" customHeight="1">
      <c r="B9" s="4"/>
      <c r="C9" s="5"/>
      <c r="D9" s="6"/>
      <c r="E9" s="6"/>
      <c r="F9" s="34"/>
      <c r="G9" s="35"/>
      <c r="H9" s="34"/>
      <c r="I9" s="6"/>
      <c r="J9" s="7"/>
      <c r="K9" s="6"/>
      <c r="L9" s="6"/>
      <c r="M9" s="7"/>
      <c r="N9" s="6"/>
    </row>
    <row r="10" spans="2:14" ht="12.75" customHeight="1">
      <c r="B10" s="8" t="s">
        <v>0</v>
      </c>
      <c r="C10" s="9">
        <v>587</v>
      </c>
      <c r="D10" s="39">
        <v>207.1</v>
      </c>
      <c r="E10" s="39">
        <f>D10*1000/C10</f>
        <v>352.81090289608176</v>
      </c>
      <c r="F10" s="9">
        <v>55000</v>
      </c>
      <c r="G10" s="9">
        <v>52450</v>
      </c>
      <c r="H10" s="9">
        <v>107450</v>
      </c>
      <c r="I10" s="39">
        <f>F10/D10</f>
        <v>265.57218734910674</v>
      </c>
      <c r="J10" s="39">
        <f>G10/D10</f>
        <v>253.25929502655723</v>
      </c>
      <c r="K10" s="39">
        <f>H10/D10</f>
        <v>518.831482375664</v>
      </c>
      <c r="L10" s="44">
        <f>F10/C10</f>
        <v>93.69676320272572</v>
      </c>
      <c r="M10" s="44">
        <f>G10/C10</f>
        <v>89.35264054514481</v>
      </c>
      <c r="N10" s="39">
        <f>H10/C10</f>
        <v>183.04940374787054</v>
      </c>
    </row>
    <row r="11" spans="1:14" ht="12.75" customHeight="1">
      <c r="A11" s="1">
        <v>5244</v>
      </c>
      <c r="B11" s="10" t="s">
        <v>11</v>
      </c>
      <c r="C11" s="11">
        <v>185</v>
      </c>
      <c r="D11" s="40">
        <v>65.2700170357751</v>
      </c>
      <c r="E11" s="40">
        <f>D11*1000/C11</f>
        <v>352.8109028960816</v>
      </c>
      <c r="F11" s="11">
        <v>17333.9</v>
      </c>
      <c r="G11" s="11">
        <v>16530.24</v>
      </c>
      <c r="H11" s="11">
        <v>33864.14</v>
      </c>
      <c r="I11" s="40">
        <f>F11/D11</f>
        <v>265.5721690787844</v>
      </c>
      <c r="J11" s="40">
        <f>G11/D11</f>
        <v>253.25931799496274</v>
      </c>
      <c r="K11" s="40">
        <f>H11/D11</f>
        <v>518.8314870737471</v>
      </c>
      <c r="L11" s="45">
        <f>F11/C11</f>
        <v>93.69675675675677</v>
      </c>
      <c r="M11" s="45">
        <f>G11/C11</f>
        <v>89.35264864864865</v>
      </c>
      <c r="N11" s="40">
        <f>H11/C11</f>
        <v>183.0494054054054</v>
      </c>
    </row>
    <row r="12" spans="1:14" ht="12.75" customHeight="1">
      <c r="A12" s="1">
        <v>5245</v>
      </c>
      <c r="B12" s="10" t="s">
        <v>12</v>
      </c>
      <c r="C12" s="11">
        <v>194</v>
      </c>
      <c r="D12" s="40">
        <v>68.4453151618399</v>
      </c>
      <c r="E12" s="40">
        <f>D12*1000/C12</f>
        <v>352.8109028960819</v>
      </c>
      <c r="F12" s="11">
        <v>18177.17</v>
      </c>
      <c r="G12" s="11">
        <v>17334.41</v>
      </c>
      <c r="H12" s="11">
        <v>35511.58</v>
      </c>
      <c r="I12" s="40">
        <f>F12/D12</f>
        <v>265.5721572326729</v>
      </c>
      <c r="J12" s="40">
        <f>G12/D12</f>
        <v>253.2592619233697</v>
      </c>
      <c r="K12" s="40">
        <f>H12/D12</f>
        <v>518.8314191560427</v>
      </c>
      <c r="L12" s="45">
        <f>F12/C12</f>
        <v>93.69675257731957</v>
      </c>
      <c r="M12" s="45">
        <f>G12/C12</f>
        <v>89.35262886597938</v>
      </c>
      <c r="N12" s="40">
        <f>H12/C12</f>
        <v>183.04938144329898</v>
      </c>
    </row>
    <row r="13" spans="1:14" ht="12.75" customHeight="1">
      <c r="A13" s="1">
        <v>5259</v>
      </c>
      <c r="B13" s="10" t="s">
        <v>13</v>
      </c>
      <c r="C13" s="11">
        <v>208</v>
      </c>
      <c r="D13" s="40">
        <v>73.384667802385</v>
      </c>
      <c r="E13" s="40">
        <f>D13*1000/C13</f>
        <v>352.8109028960817</v>
      </c>
      <c r="F13" s="11">
        <v>19488.93</v>
      </c>
      <c r="G13" s="11">
        <v>18585.35</v>
      </c>
      <c r="H13" s="11">
        <v>38074.28</v>
      </c>
      <c r="I13" s="40">
        <f>F13/D13</f>
        <v>265.57223168851914</v>
      </c>
      <c r="J13" s="40">
        <f>G13/D13</f>
        <v>253.25930547301567</v>
      </c>
      <c r="K13" s="40">
        <f>H13/D13</f>
        <v>518.8315371615348</v>
      </c>
      <c r="L13" s="45">
        <f>F13/C13</f>
        <v>93.69677884615385</v>
      </c>
      <c r="M13" s="45">
        <f>G13/C13</f>
        <v>89.35264423076923</v>
      </c>
      <c r="N13" s="40">
        <f>H13/C13</f>
        <v>183.04942307692306</v>
      </c>
    </row>
    <row r="14" spans="2:14" ht="12.75" customHeight="1">
      <c r="B14" s="10"/>
      <c r="C14" s="11"/>
      <c r="D14" s="40"/>
      <c r="E14" s="40"/>
      <c r="F14" s="11"/>
      <c r="G14" s="11"/>
      <c r="H14" s="11"/>
      <c r="I14" s="40"/>
      <c r="J14" s="40"/>
      <c r="K14" s="40"/>
      <c r="L14" s="45"/>
      <c r="M14" s="45"/>
      <c r="N14" s="40"/>
    </row>
    <row r="15" spans="2:14" ht="12.75" customHeight="1">
      <c r="B15" s="8" t="s">
        <v>4</v>
      </c>
      <c r="C15" s="9">
        <v>3607</v>
      </c>
      <c r="D15" s="39">
        <v>946.1</v>
      </c>
      <c r="E15" s="39">
        <f>D15*1000/C15</f>
        <v>262.2955364568894</v>
      </c>
      <c r="F15" s="9">
        <v>173164</v>
      </c>
      <c r="G15" s="9">
        <v>217971</v>
      </c>
      <c r="H15" s="9">
        <v>440835.01</v>
      </c>
      <c r="I15" s="39">
        <f>F15/D15</f>
        <v>183.02927808899693</v>
      </c>
      <c r="J15" s="39">
        <f aca="true" t="shared" si="0" ref="J15:J25">G15/D15</f>
        <v>230.38896522566324</v>
      </c>
      <c r="K15" s="39">
        <f aca="true" t="shared" si="1" ref="K15:K25">H15/D15</f>
        <v>465.94969876334426</v>
      </c>
      <c r="L15" s="44">
        <f aca="true" t="shared" si="2" ref="L15:L25">F15/C15</f>
        <v>48.00776268367064</v>
      </c>
      <c r="M15" s="44">
        <f aca="true" t="shared" si="3" ref="M15:M25">G15/C15</f>
        <v>60.42999722761297</v>
      </c>
      <c r="N15" s="39">
        <f aca="true" t="shared" si="4" ref="N15:N25">H15/C15</f>
        <v>122.21652619905738</v>
      </c>
    </row>
    <row r="16" spans="1:14" ht="12.75" customHeight="1">
      <c r="A16" s="1">
        <v>5145</v>
      </c>
      <c r="B16" s="10" t="s">
        <v>29</v>
      </c>
      <c r="C16" s="11">
        <v>455</v>
      </c>
      <c r="D16" s="40">
        <v>119.34446908788463</v>
      </c>
      <c r="E16" s="40">
        <f>D16*1000/C16</f>
        <v>262.2955364568893</v>
      </c>
      <c r="F16" s="11">
        <v>21843.532021070143</v>
      </c>
      <c r="G16" s="11">
        <v>27495.648738563905</v>
      </c>
      <c r="H16" s="11">
        <v>55608.519420571116</v>
      </c>
      <c r="I16" s="40">
        <f>F16/D16</f>
        <v>183.029278088997</v>
      </c>
      <c r="J16" s="40">
        <f t="shared" si="0"/>
        <v>230.38896522566333</v>
      </c>
      <c r="K16" s="40">
        <f t="shared" si="1"/>
        <v>465.94969876334443</v>
      </c>
      <c r="L16" s="45">
        <f t="shared" si="2"/>
        <v>48.00776268367064</v>
      </c>
      <c r="M16" s="45">
        <f t="shared" si="3"/>
        <v>60.42999722761298</v>
      </c>
      <c r="N16" s="40">
        <f t="shared" si="4"/>
        <v>122.2165261990574</v>
      </c>
    </row>
    <row r="17" spans="1:14" ht="12.75" customHeight="1">
      <c r="A17" s="1">
        <v>5146</v>
      </c>
      <c r="B17" s="10" t="s">
        <v>155</v>
      </c>
      <c r="C17" s="11">
        <v>275</v>
      </c>
      <c r="D17" s="40">
        <v>72.13127252564456</v>
      </c>
      <c r="E17" s="40">
        <f aca="true" t="shared" si="5" ref="E17:E25">D17*1000/C17</f>
        <v>262.2955364568893</v>
      </c>
      <c r="F17" s="11">
        <v>13202.134738009427</v>
      </c>
      <c r="G17" s="11">
        <v>16618.24923759357</v>
      </c>
      <c r="H17" s="11">
        <v>33609.54470474079</v>
      </c>
      <c r="I17" s="40">
        <f aca="true" t="shared" si="6" ref="I17:I25">F17/D17</f>
        <v>183.029278088997</v>
      </c>
      <c r="J17" s="40">
        <f t="shared" si="0"/>
        <v>230.38896522566333</v>
      </c>
      <c r="K17" s="40">
        <f t="shared" si="1"/>
        <v>465.94969876334443</v>
      </c>
      <c r="L17" s="45">
        <f t="shared" si="2"/>
        <v>48.00776268367064</v>
      </c>
      <c r="M17" s="45">
        <f t="shared" si="3"/>
        <v>60.42999722761298</v>
      </c>
      <c r="N17" s="40">
        <f t="shared" si="4"/>
        <v>122.21652619905741</v>
      </c>
    </row>
    <row r="18" spans="1:14" ht="12.75" customHeight="1">
      <c r="A18" s="1">
        <v>5149</v>
      </c>
      <c r="B18" s="10" t="s">
        <v>156</v>
      </c>
      <c r="C18" s="11">
        <v>565</v>
      </c>
      <c r="D18" s="40">
        <v>148.19697809814247</v>
      </c>
      <c r="E18" s="40">
        <f t="shared" si="5"/>
        <v>262.2955364568893</v>
      </c>
      <c r="F18" s="11">
        <v>27124.385916273914</v>
      </c>
      <c r="G18" s="11">
        <v>34142.948433601334</v>
      </c>
      <c r="H18" s="11">
        <v>69052.33730246744</v>
      </c>
      <c r="I18" s="40">
        <f t="shared" si="6"/>
        <v>183.029278088997</v>
      </c>
      <c r="J18" s="40">
        <f t="shared" si="0"/>
        <v>230.38896522566333</v>
      </c>
      <c r="K18" s="40">
        <f t="shared" si="1"/>
        <v>465.94969876334443</v>
      </c>
      <c r="L18" s="45">
        <f t="shared" si="2"/>
        <v>48.00776268367064</v>
      </c>
      <c r="M18" s="45">
        <f t="shared" si="3"/>
        <v>60.42999722761298</v>
      </c>
      <c r="N18" s="40">
        <f t="shared" si="4"/>
        <v>122.21652619905741</v>
      </c>
    </row>
    <row r="19" spans="1:14" ht="12.75" customHeight="1">
      <c r="A19" s="1">
        <v>5159</v>
      </c>
      <c r="B19" s="10" t="s">
        <v>157</v>
      </c>
      <c r="C19" s="11">
        <v>284</v>
      </c>
      <c r="D19" s="40">
        <v>74.49193235375657</v>
      </c>
      <c r="E19" s="40">
        <f t="shared" si="5"/>
        <v>262.2955364568893</v>
      </c>
      <c r="F19" s="11">
        <v>13634.204602162463</v>
      </c>
      <c r="G19" s="11">
        <v>17162.119212642086</v>
      </c>
      <c r="H19" s="11">
        <v>34709.4934405323</v>
      </c>
      <c r="I19" s="40">
        <f t="shared" si="6"/>
        <v>183.029278088997</v>
      </c>
      <c r="J19" s="40">
        <f t="shared" si="0"/>
        <v>230.38896522566333</v>
      </c>
      <c r="K19" s="40">
        <f t="shared" si="1"/>
        <v>465.9496987633444</v>
      </c>
      <c r="L19" s="45">
        <f t="shared" si="2"/>
        <v>48.00776268367064</v>
      </c>
      <c r="M19" s="45">
        <f t="shared" si="3"/>
        <v>60.42999722761298</v>
      </c>
      <c r="N19" s="40">
        <f t="shared" si="4"/>
        <v>122.2165261990574</v>
      </c>
    </row>
    <row r="20" spans="1:14" ht="12.75" customHeight="1">
      <c r="A20" s="1">
        <v>5181</v>
      </c>
      <c r="B20" s="10" t="s">
        <v>158</v>
      </c>
      <c r="C20" s="11">
        <v>553</v>
      </c>
      <c r="D20" s="40">
        <v>145.0494316606598</v>
      </c>
      <c r="E20" s="40">
        <f t="shared" si="5"/>
        <v>262.2955364568893</v>
      </c>
      <c r="F20" s="11">
        <v>26548.292764069865</v>
      </c>
      <c r="G20" s="11">
        <v>33417.78846686998</v>
      </c>
      <c r="H20" s="11">
        <v>67585.73898807874</v>
      </c>
      <c r="I20" s="40">
        <f t="shared" si="6"/>
        <v>183.029278088997</v>
      </c>
      <c r="J20" s="40">
        <f t="shared" si="0"/>
        <v>230.38896522566333</v>
      </c>
      <c r="K20" s="40">
        <f t="shared" si="1"/>
        <v>465.9496987633444</v>
      </c>
      <c r="L20" s="45">
        <f t="shared" si="2"/>
        <v>48.00776268367064</v>
      </c>
      <c r="M20" s="45">
        <f t="shared" si="3"/>
        <v>60.42999722761298</v>
      </c>
      <c r="N20" s="40">
        <f t="shared" si="4"/>
        <v>122.2165261990574</v>
      </c>
    </row>
    <row r="21" spans="1:14" ht="12.75" customHeight="1">
      <c r="A21" s="1">
        <v>5183</v>
      </c>
      <c r="B21" s="10" t="s">
        <v>159</v>
      </c>
      <c r="C21" s="11">
        <v>86</v>
      </c>
      <c r="D21" s="40">
        <v>22.55741613529248</v>
      </c>
      <c r="E21" s="40">
        <f>D21*1000/C21</f>
        <v>262.29553645688935</v>
      </c>
      <c r="F21" s="11">
        <v>4128.667590795675</v>
      </c>
      <c r="G21" s="11">
        <v>5196.979761574717</v>
      </c>
      <c r="H21" s="11">
        <v>10510.621253118936</v>
      </c>
      <c r="I21" s="40">
        <f t="shared" si="6"/>
        <v>183.029278088997</v>
      </c>
      <c r="J21" s="40">
        <f t="shared" si="0"/>
        <v>230.38896522566333</v>
      </c>
      <c r="K21" s="40">
        <f t="shared" si="1"/>
        <v>465.9496987633444</v>
      </c>
      <c r="L21" s="45">
        <f t="shared" si="2"/>
        <v>48.00776268367064</v>
      </c>
      <c r="M21" s="45">
        <f t="shared" si="3"/>
        <v>60.429997227612986</v>
      </c>
      <c r="N21" s="40">
        <f t="shared" si="4"/>
        <v>122.2165261990574</v>
      </c>
    </row>
    <row r="22" spans="1:14" ht="12.75" customHeight="1">
      <c r="A22" s="1">
        <v>5200</v>
      </c>
      <c r="B22" s="10" t="s">
        <v>160</v>
      </c>
      <c r="C22" s="11">
        <v>248</v>
      </c>
      <c r="D22" s="40">
        <v>65.04929304130854</v>
      </c>
      <c r="E22" s="40">
        <f t="shared" si="5"/>
        <v>262.2955364568893</v>
      </c>
      <c r="F22" s="11">
        <v>11905.925145550318</v>
      </c>
      <c r="G22" s="11">
        <v>14986.639312448018</v>
      </c>
      <c r="H22" s="11">
        <v>30309.698497366233</v>
      </c>
      <c r="I22" s="40">
        <f t="shared" si="6"/>
        <v>183.029278088997</v>
      </c>
      <c r="J22" s="40">
        <f t="shared" si="0"/>
        <v>230.38896522566333</v>
      </c>
      <c r="K22" s="40">
        <f t="shared" si="1"/>
        <v>465.94969876334443</v>
      </c>
      <c r="L22" s="45">
        <f t="shared" si="2"/>
        <v>48.007762683670634</v>
      </c>
      <c r="M22" s="45">
        <f t="shared" si="3"/>
        <v>60.42999722761298</v>
      </c>
      <c r="N22" s="40">
        <f t="shared" si="4"/>
        <v>122.21652619905738</v>
      </c>
    </row>
    <row r="23" spans="1:14" ht="12.75" customHeight="1">
      <c r="A23" s="1">
        <v>5204</v>
      </c>
      <c r="B23" s="10" t="s">
        <v>161</v>
      </c>
      <c r="C23" s="11">
        <v>140</v>
      </c>
      <c r="D23" s="40">
        <v>36.721375103964505</v>
      </c>
      <c r="E23" s="40">
        <f t="shared" si="5"/>
        <v>262.29553645688935</v>
      </c>
      <c r="F23" s="11">
        <v>6721.08677571389</v>
      </c>
      <c r="G23" s="11">
        <v>8460.199611865817</v>
      </c>
      <c r="H23" s="11">
        <v>17110.31366786804</v>
      </c>
      <c r="I23" s="40">
        <f t="shared" si="6"/>
        <v>183.029278088997</v>
      </c>
      <c r="J23" s="40">
        <f t="shared" si="0"/>
        <v>230.38896522566333</v>
      </c>
      <c r="K23" s="40">
        <f t="shared" si="1"/>
        <v>465.9496987633445</v>
      </c>
      <c r="L23" s="45">
        <f t="shared" si="2"/>
        <v>48.00776268367065</v>
      </c>
      <c r="M23" s="45">
        <f t="shared" si="3"/>
        <v>60.42999722761298</v>
      </c>
      <c r="N23" s="40">
        <f t="shared" si="4"/>
        <v>122.21652619905741</v>
      </c>
    </row>
    <row r="24" spans="1:14" ht="12.75" customHeight="1">
      <c r="A24" s="1">
        <v>5207</v>
      </c>
      <c r="B24" s="10" t="s">
        <v>162</v>
      </c>
      <c r="C24" s="11">
        <v>793</v>
      </c>
      <c r="D24" s="40">
        <v>208.00036041031322</v>
      </c>
      <c r="E24" s="40">
        <f t="shared" si="5"/>
        <v>262.2955364568893</v>
      </c>
      <c r="F24" s="11">
        <v>38070.15580815082</v>
      </c>
      <c r="G24" s="11">
        <v>47920.98780149709</v>
      </c>
      <c r="H24" s="11">
        <v>96917.70527585252</v>
      </c>
      <c r="I24" s="40">
        <f t="shared" si="6"/>
        <v>183.029278088997</v>
      </c>
      <c r="J24" s="40">
        <f t="shared" si="0"/>
        <v>230.38896522566333</v>
      </c>
      <c r="K24" s="40">
        <f t="shared" si="1"/>
        <v>465.9496987633445</v>
      </c>
      <c r="L24" s="45">
        <f t="shared" si="2"/>
        <v>48.00776268367064</v>
      </c>
      <c r="M24" s="45">
        <f t="shared" si="3"/>
        <v>60.42999722761297</v>
      </c>
      <c r="N24" s="40">
        <f t="shared" si="4"/>
        <v>122.21652619905741</v>
      </c>
    </row>
    <row r="25" spans="1:14" ht="12.75" customHeight="1">
      <c r="A25" s="1">
        <v>5232</v>
      </c>
      <c r="B25" s="10" t="s">
        <v>163</v>
      </c>
      <c r="C25" s="11">
        <v>208</v>
      </c>
      <c r="D25" s="40">
        <v>54.55747158303298</v>
      </c>
      <c r="E25" s="40">
        <f t="shared" si="5"/>
        <v>262.29553645688935</v>
      </c>
      <c r="F25" s="11">
        <v>9985.614638203493</v>
      </c>
      <c r="G25" s="11">
        <v>12569.4394233435</v>
      </c>
      <c r="H25" s="11">
        <v>25421.03744940394</v>
      </c>
      <c r="I25" s="40">
        <f t="shared" si="6"/>
        <v>183.029278088997</v>
      </c>
      <c r="J25" s="40">
        <f t="shared" si="0"/>
        <v>230.38896522566333</v>
      </c>
      <c r="K25" s="40">
        <f t="shared" si="1"/>
        <v>465.94969876334443</v>
      </c>
      <c r="L25" s="45">
        <f t="shared" si="2"/>
        <v>48.00776268367064</v>
      </c>
      <c r="M25" s="45">
        <f t="shared" si="3"/>
        <v>60.42999722761298</v>
      </c>
      <c r="N25" s="40">
        <f t="shared" si="4"/>
        <v>122.2165261990574</v>
      </c>
    </row>
    <row r="26" spans="2:14" ht="12.75" customHeight="1">
      <c r="B26" s="10"/>
      <c r="C26" s="11"/>
      <c r="D26" s="40"/>
      <c r="E26" s="40"/>
      <c r="F26" s="11"/>
      <c r="G26" s="11"/>
      <c r="H26" s="11"/>
      <c r="I26" s="40"/>
      <c r="J26" s="40"/>
      <c r="K26" s="40"/>
      <c r="L26" s="45"/>
      <c r="M26" s="45"/>
      <c r="N26" s="40"/>
    </row>
    <row r="27" spans="2:14" ht="12.75" customHeight="1">
      <c r="B27" s="8" t="s">
        <v>5</v>
      </c>
      <c r="C27" s="9">
        <v>857</v>
      </c>
      <c r="D27" s="39">
        <v>318.72</v>
      </c>
      <c r="E27" s="39">
        <f>D27*1000/C27</f>
        <v>371.901983663944</v>
      </c>
      <c r="F27" s="9">
        <v>66885</v>
      </c>
      <c r="G27" s="9">
        <v>79680.01</v>
      </c>
      <c r="H27" s="9">
        <v>146565</v>
      </c>
      <c r="I27" s="39">
        <f>F27/D27</f>
        <v>209.85504518072287</v>
      </c>
      <c r="J27" s="39">
        <f>G27/D27</f>
        <v>250.00003137550198</v>
      </c>
      <c r="K27" s="39">
        <f>H27/D27</f>
        <v>459.85504518072287</v>
      </c>
      <c r="L27" s="44">
        <f>F27/C27</f>
        <v>78.04550758459743</v>
      </c>
      <c r="M27" s="44">
        <f>G27/C27</f>
        <v>92.97550758459742</v>
      </c>
      <c r="N27" s="39">
        <f>H27/C27</f>
        <v>171.02100350058342</v>
      </c>
    </row>
    <row r="28" spans="1:14" ht="12.75" customHeight="1">
      <c r="A28" s="1">
        <v>5155</v>
      </c>
      <c r="B28" s="10" t="s">
        <v>164</v>
      </c>
      <c r="C28" s="11">
        <v>121</v>
      </c>
      <c r="D28" s="40">
        <v>45.0001400233372</v>
      </c>
      <c r="E28" s="40">
        <f>D28*1000/C28</f>
        <v>371.90198366394384</v>
      </c>
      <c r="F28" s="11">
        <v>9443.51</v>
      </c>
      <c r="G28" s="11">
        <v>11250.04</v>
      </c>
      <c r="H28" s="11">
        <v>20693.54</v>
      </c>
      <c r="I28" s="40">
        <f>F28/D28</f>
        <v>209.85512478633552</v>
      </c>
      <c r="J28" s="40">
        <f>G28/D28</f>
        <v>250.0001109811147</v>
      </c>
      <c r="K28" s="40">
        <f>H28/D28</f>
        <v>459.85501354591946</v>
      </c>
      <c r="L28" s="45">
        <f>F28/C28</f>
        <v>78.04553719008264</v>
      </c>
      <c r="M28" s="45">
        <f>G28/C28</f>
        <v>92.97553719008265</v>
      </c>
      <c r="N28" s="40">
        <f>H28/C28</f>
        <v>171.0209917355372</v>
      </c>
    </row>
    <row r="29" spans="1:14" ht="12.75" customHeight="1">
      <c r="A29" s="1">
        <v>5173</v>
      </c>
      <c r="B29" s="10" t="s">
        <v>165</v>
      </c>
      <c r="C29" s="11">
        <v>60</v>
      </c>
      <c r="D29" s="40">
        <v>22.3141190198366</v>
      </c>
      <c r="E29" s="40">
        <f>D29*1000/C29</f>
        <v>371.9019836639433</v>
      </c>
      <c r="F29" s="11">
        <v>4682.73</v>
      </c>
      <c r="G29" s="11">
        <v>5578.53</v>
      </c>
      <c r="H29" s="11">
        <v>10261.26</v>
      </c>
      <c r="I29" s="40">
        <f>F29/D29</f>
        <v>209.85502478664694</v>
      </c>
      <c r="J29" s="40">
        <f>G29/D29</f>
        <v>250.00001098142613</v>
      </c>
      <c r="K29" s="40">
        <f>H29/D29</f>
        <v>459.8550357680731</v>
      </c>
      <c r="L29" s="45">
        <f>F29/C29</f>
        <v>78.04549999999999</v>
      </c>
      <c r="M29" s="45">
        <f>G29/C29</f>
        <v>92.9755</v>
      </c>
      <c r="N29" s="40">
        <f>H29/C29</f>
        <v>171.02100000000002</v>
      </c>
    </row>
    <row r="30" spans="1:14" ht="12.75" customHeight="1">
      <c r="A30" s="1">
        <v>5174</v>
      </c>
      <c r="B30" s="10" t="s">
        <v>166</v>
      </c>
      <c r="C30" s="11">
        <v>100</v>
      </c>
      <c r="D30" s="40">
        <v>37.1901983663944</v>
      </c>
      <c r="E30" s="40">
        <f>D30*1000/C30</f>
        <v>371.90198366394395</v>
      </c>
      <c r="F30" s="11">
        <v>7804.55</v>
      </c>
      <c r="G30" s="11">
        <v>9297.55</v>
      </c>
      <c r="H30" s="11">
        <v>17102.1</v>
      </c>
      <c r="I30" s="40">
        <f>F30/D30</f>
        <v>209.8550247866466</v>
      </c>
      <c r="J30" s="40">
        <f>G30/D30</f>
        <v>250.0000109814257</v>
      </c>
      <c r="K30" s="40">
        <f>H30/D30</f>
        <v>459.85503576807224</v>
      </c>
      <c r="L30" s="45">
        <f>F30/C30</f>
        <v>78.0455</v>
      </c>
      <c r="M30" s="45">
        <f>G30/C30</f>
        <v>92.9755</v>
      </c>
      <c r="N30" s="40">
        <f>H30/C30</f>
        <v>171.021</v>
      </c>
    </row>
    <row r="31" spans="1:14" ht="12.75" customHeight="1">
      <c r="A31" s="1">
        <v>5229</v>
      </c>
      <c r="B31" s="10" t="s">
        <v>167</v>
      </c>
      <c r="C31" s="11">
        <v>576</v>
      </c>
      <c r="D31" s="40">
        <v>214.215542590432</v>
      </c>
      <c r="E31" s="40">
        <f>D31*1000/C31</f>
        <v>371.9019836639444</v>
      </c>
      <c r="F31" s="11">
        <v>44954.21</v>
      </c>
      <c r="G31" s="11">
        <v>53553.89</v>
      </c>
      <c r="H31" s="11">
        <v>98508.1</v>
      </c>
      <c r="I31" s="40">
        <f>F31/D31</f>
        <v>209.85503412303703</v>
      </c>
      <c r="J31" s="40">
        <f>G31/D31</f>
        <v>250.0000203178161</v>
      </c>
      <c r="K31" s="40">
        <f>H31/D31</f>
        <v>459.85505444085317</v>
      </c>
      <c r="L31" s="45">
        <f>F31/C31</f>
        <v>78.04550347222222</v>
      </c>
      <c r="M31" s="45">
        <f>G31/C31</f>
        <v>92.97550347222221</v>
      </c>
      <c r="N31" s="40">
        <f>H31/C31</f>
        <v>171.02100694444445</v>
      </c>
    </row>
    <row r="32" spans="2:14" ht="12.75" customHeight="1">
      <c r="B32" s="10"/>
      <c r="C32" s="11"/>
      <c r="D32" s="40"/>
      <c r="E32" s="40"/>
      <c r="F32" s="11"/>
      <c r="G32" s="11"/>
      <c r="H32" s="11"/>
      <c r="I32" s="40"/>
      <c r="J32" s="40"/>
      <c r="K32" s="40"/>
      <c r="L32" s="45"/>
      <c r="M32" s="45"/>
      <c r="N32" s="40"/>
    </row>
    <row r="33" spans="2:14" ht="12.75" customHeight="1">
      <c r="B33" s="8" t="s">
        <v>6</v>
      </c>
      <c r="C33" s="9">
        <v>4757</v>
      </c>
      <c r="D33" s="39">
        <v>1619.2</v>
      </c>
      <c r="E33" s="39">
        <f>D33*1000/C33</f>
        <v>340.38259407189406</v>
      </c>
      <c r="F33" s="9">
        <v>191645</v>
      </c>
      <c r="G33" s="9">
        <v>414284.01</v>
      </c>
      <c r="H33" s="9">
        <v>605928.99</v>
      </c>
      <c r="I33" s="39">
        <f>F33/D33</f>
        <v>118.35783102766798</v>
      </c>
      <c r="J33" s="39">
        <f aca="true" t="shared" si="7" ref="J33:J40">G33/D33</f>
        <v>255.8572196146245</v>
      </c>
      <c r="K33" s="39">
        <f aca="true" t="shared" si="8" ref="K33:K40">H33/D33</f>
        <v>374.2150382905138</v>
      </c>
      <c r="L33" s="44">
        <f aca="true" t="shared" si="9" ref="L33:L40">F33/C33</f>
        <v>40.28694555392054</v>
      </c>
      <c r="M33" s="44">
        <f aca="true" t="shared" si="10" ref="M33:M40">G33/C33</f>
        <v>87.08934412444819</v>
      </c>
      <c r="N33" s="39">
        <f aca="true" t="shared" si="11" ref="N33:N40">H33/C33</f>
        <v>127.37628547403826</v>
      </c>
    </row>
    <row r="34" spans="1:14" ht="12.75" customHeight="1">
      <c r="A34" s="1">
        <v>5153</v>
      </c>
      <c r="B34" s="10" t="s">
        <v>168</v>
      </c>
      <c r="C34" s="11">
        <v>574</v>
      </c>
      <c r="D34" s="40">
        <v>195.379608997267</v>
      </c>
      <c r="E34" s="40">
        <f aca="true" t="shared" si="12" ref="E34:E40">D34*1000/C34</f>
        <v>340.3825940718937</v>
      </c>
      <c r="F34" s="11">
        <v>23124.71</v>
      </c>
      <c r="G34" s="11">
        <v>49989.28</v>
      </c>
      <c r="H34" s="11">
        <v>73113.99</v>
      </c>
      <c r="I34" s="40">
        <f aca="true" t="shared" si="13" ref="I34:I40">F34/D34</f>
        <v>118.35784767244299</v>
      </c>
      <c r="J34" s="40">
        <f t="shared" si="7"/>
        <v>255.85720156036987</v>
      </c>
      <c r="K34" s="40">
        <f t="shared" si="8"/>
        <v>374.2150492328129</v>
      </c>
      <c r="L34" s="45">
        <f t="shared" si="9"/>
        <v>40.2869512195122</v>
      </c>
      <c r="M34" s="45">
        <f t="shared" si="10"/>
        <v>87.08933797909407</v>
      </c>
      <c r="N34" s="40">
        <f t="shared" si="11"/>
        <v>127.37628919860629</v>
      </c>
    </row>
    <row r="35" spans="1:14" ht="12.75" customHeight="1">
      <c r="A35" s="1">
        <v>5165</v>
      </c>
      <c r="B35" s="10" t="s">
        <v>169</v>
      </c>
      <c r="C35" s="11">
        <v>644</v>
      </c>
      <c r="D35" s="40">
        <v>219.2063905823</v>
      </c>
      <c r="E35" s="40">
        <f t="shared" si="12"/>
        <v>340.3825940718944</v>
      </c>
      <c r="F35" s="11">
        <v>25944.79</v>
      </c>
      <c r="G35" s="11">
        <v>56085.54</v>
      </c>
      <c r="H35" s="11">
        <v>82030.33</v>
      </c>
      <c r="I35" s="40">
        <f t="shared" si="13"/>
        <v>118.35781763059117</v>
      </c>
      <c r="J35" s="40">
        <f t="shared" si="7"/>
        <v>255.85723048955978</v>
      </c>
      <c r="K35" s="40">
        <f t="shared" si="8"/>
        <v>374.215048120151</v>
      </c>
      <c r="L35" s="45">
        <f t="shared" si="9"/>
        <v>40.28694099378882</v>
      </c>
      <c r="M35" s="45">
        <f t="shared" si="10"/>
        <v>87.08934782608696</v>
      </c>
      <c r="N35" s="40">
        <f t="shared" si="11"/>
        <v>127.37628881987578</v>
      </c>
    </row>
    <row r="36" spans="1:14" ht="12.75" customHeight="1">
      <c r="A36" s="1">
        <v>5009</v>
      </c>
      <c r="B36" s="10" t="s">
        <v>170</v>
      </c>
      <c r="C36" s="11">
        <v>352</v>
      </c>
      <c r="D36" s="40">
        <v>119.814673113307</v>
      </c>
      <c r="E36" s="40">
        <f t="shared" si="12"/>
        <v>340.38259407189486</v>
      </c>
      <c r="F36" s="11">
        <v>14181</v>
      </c>
      <c r="G36" s="11">
        <v>30655.45</v>
      </c>
      <c r="H36" s="11">
        <v>44836.45</v>
      </c>
      <c r="I36" s="40">
        <f t="shared" si="13"/>
        <v>118.35779067384539</v>
      </c>
      <c r="J36" s="40">
        <f t="shared" si="7"/>
        <v>255.85722686076676</v>
      </c>
      <c r="K36" s="40">
        <f t="shared" si="8"/>
        <v>374.2150175346121</v>
      </c>
      <c r="L36" s="45">
        <f t="shared" si="9"/>
        <v>40.28693181818182</v>
      </c>
      <c r="M36" s="45">
        <f t="shared" si="10"/>
        <v>87.08934659090909</v>
      </c>
      <c r="N36" s="40">
        <f t="shared" si="11"/>
        <v>127.3762784090909</v>
      </c>
    </row>
    <row r="37" spans="1:14" ht="12.75" customHeight="1">
      <c r="A37" s="1">
        <v>5011</v>
      </c>
      <c r="B37" s="10" t="s">
        <v>171</v>
      </c>
      <c r="C37" s="11">
        <v>324</v>
      </c>
      <c r="D37" s="40">
        <v>110.283960479294</v>
      </c>
      <c r="E37" s="40">
        <f t="shared" si="12"/>
        <v>340.382594071895</v>
      </c>
      <c r="F37" s="11">
        <v>13052.97</v>
      </c>
      <c r="G37" s="11">
        <v>28216.95</v>
      </c>
      <c r="H37" s="11">
        <v>41269.92</v>
      </c>
      <c r="I37" s="40">
        <f t="shared" si="13"/>
        <v>118.35782776817048</v>
      </c>
      <c r="J37" s="40">
        <f t="shared" si="7"/>
        <v>255.85724231673547</v>
      </c>
      <c r="K37" s="40">
        <f t="shared" si="8"/>
        <v>374.2150700849059</v>
      </c>
      <c r="L37" s="45">
        <f t="shared" si="9"/>
        <v>40.286944444444444</v>
      </c>
      <c r="M37" s="45">
        <f t="shared" si="10"/>
        <v>87.08935185185186</v>
      </c>
      <c r="N37" s="40">
        <f t="shared" si="11"/>
        <v>127.37629629629629</v>
      </c>
    </row>
    <row r="38" spans="1:14" ht="12.75" customHeight="1">
      <c r="A38" s="1">
        <v>5199</v>
      </c>
      <c r="B38" s="10" t="s">
        <v>172</v>
      </c>
      <c r="C38" s="11">
        <v>993</v>
      </c>
      <c r="D38" s="40">
        <v>337.999915913391</v>
      </c>
      <c r="E38" s="40">
        <f t="shared" si="12"/>
        <v>340.3825940718943</v>
      </c>
      <c r="F38" s="11">
        <v>40004.94</v>
      </c>
      <c r="G38" s="11">
        <v>86479.72</v>
      </c>
      <c r="H38" s="11">
        <v>126484.65</v>
      </c>
      <c r="I38" s="40">
        <f t="shared" si="13"/>
        <v>118.35784009559</v>
      </c>
      <c r="J38" s="40">
        <f t="shared" si="7"/>
        <v>255.8572234146932</v>
      </c>
      <c r="K38" s="40">
        <f t="shared" si="8"/>
        <v>374.215033924477</v>
      </c>
      <c r="L38" s="45">
        <f t="shared" si="9"/>
        <v>40.28694864048339</v>
      </c>
      <c r="M38" s="45">
        <f t="shared" si="10"/>
        <v>87.08934541792549</v>
      </c>
      <c r="N38" s="40">
        <f t="shared" si="11"/>
        <v>127.3762839879154</v>
      </c>
    </row>
    <row r="39" spans="1:14" ht="12.75" customHeight="1">
      <c r="A39" s="1">
        <v>5217</v>
      </c>
      <c r="B39" s="10" t="s">
        <v>173</v>
      </c>
      <c r="C39" s="11">
        <v>1424</v>
      </c>
      <c r="D39" s="40">
        <v>484.704813958377</v>
      </c>
      <c r="E39" s="40">
        <f t="shared" si="12"/>
        <v>340.38259407189395</v>
      </c>
      <c r="F39" s="11">
        <v>57368.61</v>
      </c>
      <c r="G39" s="11">
        <v>124015.22</v>
      </c>
      <c r="H39" s="11">
        <v>181383.83</v>
      </c>
      <c r="I39" s="40">
        <f t="shared" si="13"/>
        <v>118.35783006051682</v>
      </c>
      <c r="J39" s="40">
        <f t="shared" si="7"/>
        <v>255.8572071674319</v>
      </c>
      <c r="K39" s="40">
        <f t="shared" si="8"/>
        <v>374.2150372279487</v>
      </c>
      <c r="L39" s="45">
        <f t="shared" si="9"/>
        <v>40.286945224719105</v>
      </c>
      <c r="M39" s="45">
        <f t="shared" si="10"/>
        <v>87.08933988764045</v>
      </c>
      <c r="N39" s="40">
        <f t="shared" si="11"/>
        <v>127.37628511235954</v>
      </c>
    </row>
    <row r="40" spans="1:14" ht="12.75" customHeight="1">
      <c r="A40" s="1">
        <v>5223</v>
      </c>
      <c r="B40" s="10" t="s">
        <v>174</v>
      </c>
      <c r="C40" s="11">
        <v>446</v>
      </c>
      <c r="D40" s="40">
        <v>151.810636956065</v>
      </c>
      <c r="E40" s="40">
        <f t="shared" si="12"/>
        <v>340.3825940718946</v>
      </c>
      <c r="F40" s="11">
        <v>17967.98</v>
      </c>
      <c r="G40" s="11">
        <v>38841.85</v>
      </c>
      <c r="H40" s="11">
        <v>56809.82</v>
      </c>
      <c r="I40" s="40">
        <f t="shared" si="13"/>
        <v>118.35784606581983</v>
      </c>
      <c r="J40" s="40">
        <f t="shared" si="7"/>
        <v>255.8572362175194</v>
      </c>
      <c r="K40" s="40">
        <f t="shared" si="8"/>
        <v>374.21501641180214</v>
      </c>
      <c r="L40" s="45">
        <f t="shared" si="9"/>
        <v>40.28695067264574</v>
      </c>
      <c r="M40" s="45">
        <f t="shared" si="10"/>
        <v>87.08934977578475</v>
      </c>
      <c r="N40" s="40">
        <f t="shared" si="11"/>
        <v>127.37627802690582</v>
      </c>
    </row>
    <row r="41" spans="2:14" ht="12.75" customHeight="1">
      <c r="B41" s="10"/>
      <c r="C41" s="11"/>
      <c r="D41" s="40"/>
      <c r="E41" s="40"/>
      <c r="F41" s="11"/>
      <c r="G41" s="11"/>
      <c r="H41" s="11"/>
      <c r="I41" s="40"/>
      <c r="J41" s="40"/>
      <c r="K41" s="40"/>
      <c r="L41" s="45"/>
      <c r="M41" s="45"/>
      <c r="N41" s="40"/>
    </row>
    <row r="42" spans="2:14" ht="12.75" customHeight="1">
      <c r="B42" s="12" t="s">
        <v>221</v>
      </c>
      <c r="C42" s="9">
        <v>172091</v>
      </c>
      <c r="D42" s="39">
        <v>56030.23</v>
      </c>
      <c r="E42" s="39">
        <f>D42*1000/C42</f>
        <v>325.5848940386191</v>
      </c>
      <c r="F42" s="9">
        <v>7101742</v>
      </c>
      <c r="G42" s="9">
        <v>13855186</v>
      </c>
      <c r="H42" s="9">
        <v>20956928</v>
      </c>
      <c r="I42" s="39">
        <f>F42/D42</f>
        <v>126.7483999262541</v>
      </c>
      <c r="J42" s="39">
        <f aca="true" t="shared" si="14" ref="J42:J106">G42/D42</f>
        <v>247.28054837540375</v>
      </c>
      <c r="K42" s="39">
        <f aca="true" t="shared" si="15" ref="K42:K50">H42/D42</f>
        <v>374.02894830165786</v>
      </c>
      <c r="L42" s="44">
        <f aca="true" t="shared" si="16" ref="L42:L106">F42/C42</f>
        <v>41.26736435955396</v>
      </c>
      <c r="M42" s="44">
        <f aca="true" t="shared" si="17" ref="M42:M106">G42/C42</f>
        <v>80.51081114061746</v>
      </c>
      <c r="N42" s="39">
        <f aca="true" t="shared" si="18" ref="N42:N50">H42/C42</f>
        <v>121.77817550017141</v>
      </c>
    </row>
    <row r="43" spans="1:14" ht="12.75" customHeight="1">
      <c r="A43" s="1">
        <v>5141</v>
      </c>
      <c r="B43" s="10" t="s">
        <v>26</v>
      </c>
      <c r="C43" s="11">
        <v>3801</v>
      </c>
      <c r="D43" s="40">
        <v>1309.8</v>
      </c>
      <c r="E43" s="40">
        <f aca="true" t="shared" si="19" ref="E43:E107">D43*1000/C43</f>
        <v>344.5935280189424</v>
      </c>
      <c r="F43" s="11">
        <v>176000</v>
      </c>
      <c r="G43" s="11">
        <v>332000</v>
      </c>
      <c r="H43" s="11">
        <v>508000</v>
      </c>
      <c r="I43" s="40">
        <f aca="true" t="shared" si="20" ref="I43:I107">F43/D43</f>
        <v>134.3716597953886</v>
      </c>
      <c r="J43" s="40">
        <f t="shared" si="14"/>
        <v>253.4738127958467</v>
      </c>
      <c r="K43" s="40">
        <f t="shared" si="15"/>
        <v>387.8454725912353</v>
      </c>
      <c r="L43" s="45">
        <f t="shared" si="16"/>
        <v>46.30360431465404</v>
      </c>
      <c r="M43" s="45">
        <f t="shared" si="17"/>
        <v>87.34543541173376</v>
      </c>
      <c r="N43" s="40">
        <f t="shared" si="18"/>
        <v>133.6490397263878</v>
      </c>
    </row>
    <row r="44" spans="1:14" ht="12.75" customHeight="1">
      <c r="A44" s="1">
        <v>5143</v>
      </c>
      <c r="B44" s="10" t="s">
        <v>27</v>
      </c>
      <c r="C44" s="11">
        <v>272</v>
      </c>
      <c r="D44" s="40">
        <v>64.32</v>
      </c>
      <c r="E44" s="40">
        <f t="shared" si="19"/>
        <v>236.4705882352941</v>
      </c>
      <c r="F44" s="11">
        <v>30069</v>
      </c>
      <c r="G44" s="11">
        <v>16566</v>
      </c>
      <c r="H44" s="11">
        <v>46635</v>
      </c>
      <c r="I44" s="40">
        <f t="shared" si="20"/>
        <v>467.4906716417911</v>
      </c>
      <c r="J44" s="40">
        <f t="shared" si="14"/>
        <v>257.55597014925377</v>
      </c>
      <c r="K44" s="40">
        <f t="shared" si="15"/>
        <v>725.0466417910449</v>
      </c>
      <c r="L44" s="45">
        <f t="shared" si="16"/>
        <v>110.54779411764706</v>
      </c>
      <c r="M44" s="45">
        <f t="shared" si="17"/>
        <v>60.904411764705884</v>
      </c>
      <c r="N44" s="40">
        <f t="shared" si="18"/>
        <v>171.45220588235293</v>
      </c>
    </row>
    <row r="45" spans="1:14" ht="12.75" customHeight="1">
      <c r="A45" s="1">
        <v>5144</v>
      </c>
      <c r="B45" s="10" t="s">
        <v>28</v>
      </c>
      <c r="C45" s="11">
        <v>973</v>
      </c>
      <c r="D45" s="40">
        <v>294.6</v>
      </c>
      <c r="E45" s="40">
        <f t="shared" si="19"/>
        <v>302.7749229188078</v>
      </c>
      <c r="F45" s="11">
        <v>50583</v>
      </c>
      <c r="G45" s="11">
        <v>73645</v>
      </c>
      <c r="H45" s="11">
        <v>124228</v>
      </c>
      <c r="I45" s="40">
        <f t="shared" si="20"/>
        <v>171.70061099796334</v>
      </c>
      <c r="J45" s="40">
        <f t="shared" si="14"/>
        <v>249.98302783435165</v>
      </c>
      <c r="K45" s="40">
        <f t="shared" si="15"/>
        <v>421.68363883231495</v>
      </c>
      <c r="L45" s="45">
        <f t="shared" si="16"/>
        <v>51.98663926002055</v>
      </c>
      <c r="M45" s="45">
        <f t="shared" si="17"/>
        <v>75.68859198355601</v>
      </c>
      <c r="N45" s="40">
        <f t="shared" si="18"/>
        <v>127.67523124357656</v>
      </c>
    </row>
    <row r="46" spans="1:14" ht="12.75" customHeight="1">
      <c r="A46" s="1">
        <v>5241</v>
      </c>
      <c r="B46" s="10" t="s">
        <v>30</v>
      </c>
      <c r="C46" s="11">
        <v>1047</v>
      </c>
      <c r="D46" s="40">
        <v>275.9</v>
      </c>
      <c r="E46" s="40">
        <f t="shared" si="19"/>
        <v>263.5148042024833</v>
      </c>
      <c r="F46" s="11">
        <v>53423</v>
      </c>
      <c r="G46" s="11">
        <v>68425</v>
      </c>
      <c r="H46" s="11">
        <v>121848</v>
      </c>
      <c r="I46" s="40">
        <f t="shared" si="20"/>
        <v>193.6317506342878</v>
      </c>
      <c r="J46" s="40">
        <f t="shared" si="14"/>
        <v>248.00652410293586</v>
      </c>
      <c r="K46" s="40">
        <f t="shared" si="15"/>
        <v>441.6382747372237</v>
      </c>
      <c r="L46" s="45">
        <f t="shared" si="16"/>
        <v>51.02483285577841</v>
      </c>
      <c r="M46" s="45">
        <f t="shared" si="17"/>
        <v>65.35339063992359</v>
      </c>
      <c r="N46" s="40">
        <f t="shared" si="18"/>
        <v>116.378223495702</v>
      </c>
    </row>
    <row r="47" spans="1:14" ht="12.75" customHeight="1">
      <c r="A47" s="1">
        <v>5242</v>
      </c>
      <c r="B47" s="10" t="s">
        <v>32</v>
      </c>
      <c r="C47" s="11">
        <v>3459</v>
      </c>
      <c r="D47" s="40">
        <v>1380</v>
      </c>
      <c r="E47" s="40">
        <f t="shared" si="19"/>
        <v>398.959236773634</v>
      </c>
      <c r="F47" s="11">
        <v>133398</v>
      </c>
      <c r="G47" s="11">
        <v>351666</v>
      </c>
      <c r="H47" s="11">
        <v>485064</v>
      </c>
      <c r="I47" s="40">
        <f t="shared" si="20"/>
        <v>96.66521739130435</v>
      </c>
      <c r="J47" s="40">
        <f t="shared" si="14"/>
        <v>254.8304347826087</v>
      </c>
      <c r="K47" s="40">
        <f t="shared" si="15"/>
        <v>351.495652173913</v>
      </c>
      <c r="L47" s="45">
        <f t="shared" si="16"/>
        <v>38.565481352992194</v>
      </c>
      <c r="M47" s="45">
        <f t="shared" si="17"/>
        <v>101.66695576756288</v>
      </c>
      <c r="N47" s="40">
        <f t="shared" si="18"/>
        <v>140.23243712055506</v>
      </c>
    </row>
    <row r="48" spans="1:14" ht="12.75" customHeight="1">
      <c r="A48" s="1">
        <v>5147</v>
      </c>
      <c r="B48" s="10" t="s">
        <v>33</v>
      </c>
      <c r="C48" s="11">
        <v>1673</v>
      </c>
      <c r="D48" s="40">
        <v>732.2</v>
      </c>
      <c r="E48" s="40">
        <f t="shared" si="19"/>
        <v>437.6569037656904</v>
      </c>
      <c r="F48" s="11">
        <v>107111</v>
      </c>
      <c r="G48" s="11">
        <v>186125</v>
      </c>
      <c r="H48" s="11">
        <v>293236</v>
      </c>
      <c r="I48" s="40">
        <f t="shared" si="20"/>
        <v>146.28653373395247</v>
      </c>
      <c r="J48" s="40">
        <f t="shared" si="14"/>
        <v>254.1996722207047</v>
      </c>
      <c r="K48" s="40">
        <f t="shared" si="15"/>
        <v>400.4862059546572</v>
      </c>
      <c r="L48" s="45">
        <f t="shared" si="16"/>
        <v>64.02331141661685</v>
      </c>
      <c r="M48" s="45">
        <f t="shared" si="17"/>
        <v>111.25224148236701</v>
      </c>
      <c r="N48" s="40">
        <f t="shared" si="18"/>
        <v>175.27555289898388</v>
      </c>
    </row>
    <row r="49" spans="1:14" ht="12.75" customHeight="1">
      <c r="A49" s="1">
        <v>5148</v>
      </c>
      <c r="B49" s="10" t="s">
        <v>34</v>
      </c>
      <c r="C49" s="11">
        <v>1296</v>
      </c>
      <c r="D49" s="40">
        <v>491.1</v>
      </c>
      <c r="E49" s="40">
        <f t="shared" si="19"/>
        <v>378.93518518518516</v>
      </c>
      <c r="F49" s="11">
        <v>68635</v>
      </c>
      <c r="G49" s="11">
        <v>122777</v>
      </c>
      <c r="H49" s="11">
        <v>191412</v>
      </c>
      <c r="I49" s="40">
        <f t="shared" si="20"/>
        <v>139.75768682549378</v>
      </c>
      <c r="J49" s="40">
        <f t="shared" si="14"/>
        <v>250.00407249032781</v>
      </c>
      <c r="K49" s="40">
        <f t="shared" si="15"/>
        <v>389.7617593158216</v>
      </c>
      <c r="L49" s="45">
        <f t="shared" si="16"/>
        <v>52.95910493827161</v>
      </c>
      <c r="M49" s="45">
        <f t="shared" si="17"/>
        <v>94.73533950617283</v>
      </c>
      <c r="N49" s="40">
        <f t="shared" si="18"/>
        <v>147.69444444444446</v>
      </c>
    </row>
    <row r="50" spans="1:14" ht="12.75" customHeight="1">
      <c r="A50" s="1">
        <v>5243</v>
      </c>
      <c r="B50" s="10" t="s">
        <v>36</v>
      </c>
      <c r="C50" s="11">
        <v>575</v>
      </c>
      <c r="D50" s="40">
        <v>159.6</v>
      </c>
      <c r="E50" s="40">
        <f t="shared" si="19"/>
        <v>277.5652173913044</v>
      </c>
      <c r="F50" s="11">
        <v>25021</v>
      </c>
      <c r="G50" s="11">
        <v>41473</v>
      </c>
      <c r="H50" s="11">
        <v>66494</v>
      </c>
      <c r="I50" s="40">
        <f t="shared" si="20"/>
        <v>156.7731829573935</v>
      </c>
      <c r="J50" s="40">
        <f t="shared" si="14"/>
        <v>259.85588972431077</v>
      </c>
      <c r="K50" s="40">
        <f t="shared" si="15"/>
        <v>416.62907268170426</v>
      </c>
      <c r="L50" s="45">
        <f t="shared" si="16"/>
        <v>43.514782608695654</v>
      </c>
      <c r="M50" s="45">
        <f t="shared" si="17"/>
        <v>72.12695652173913</v>
      </c>
      <c r="N50" s="40">
        <f t="shared" si="18"/>
        <v>115.64173913043479</v>
      </c>
    </row>
    <row r="51" spans="1:14" ht="12.75" customHeight="1">
      <c r="A51" s="1">
        <v>5150</v>
      </c>
      <c r="B51" s="10" t="s">
        <v>239</v>
      </c>
      <c r="C51" s="11">
        <v>305</v>
      </c>
      <c r="D51" s="40" t="s">
        <v>226</v>
      </c>
      <c r="E51" s="40" t="s">
        <v>226</v>
      </c>
      <c r="F51" s="40" t="s">
        <v>226</v>
      </c>
      <c r="G51" s="40" t="s">
        <v>226</v>
      </c>
      <c r="H51" s="40" t="s">
        <v>226</v>
      </c>
      <c r="I51" s="40" t="s">
        <v>226</v>
      </c>
      <c r="J51" s="40" t="s">
        <v>226</v>
      </c>
      <c r="K51" s="40" t="s">
        <v>226</v>
      </c>
      <c r="L51" s="40" t="s">
        <v>226</v>
      </c>
      <c r="M51" s="40" t="s">
        <v>226</v>
      </c>
      <c r="N51" s="40" t="s">
        <v>226</v>
      </c>
    </row>
    <row r="52" spans="1:14" s="16" customFormat="1" ht="12.75" customHeight="1">
      <c r="A52" s="28">
        <v>5151</v>
      </c>
      <c r="B52" s="14" t="s">
        <v>37</v>
      </c>
      <c r="C52" s="15">
        <v>2221</v>
      </c>
      <c r="D52" s="41">
        <v>987.2</v>
      </c>
      <c r="E52" s="41">
        <f>D52*1000/C52</f>
        <v>444.4844664565511</v>
      </c>
      <c r="F52" s="15">
        <v>136623</v>
      </c>
      <c r="G52" s="15">
        <v>354519</v>
      </c>
      <c r="H52" s="15">
        <v>491142</v>
      </c>
      <c r="I52" s="40">
        <f t="shared" si="20"/>
        <v>138.39444894651538</v>
      </c>
      <c r="J52" s="40">
        <f t="shared" si="14"/>
        <v>359.11568071312803</v>
      </c>
      <c r="K52" s="40">
        <f aca="true" t="shared" si="21" ref="K52:K70">H52/D52</f>
        <v>497.51012965964344</v>
      </c>
      <c r="L52" s="7">
        <f>F52/C52</f>
        <v>61.5141828005403</v>
      </c>
      <c r="M52" s="7">
        <f>G52/C52</f>
        <v>159.62134173795587</v>
      </c>
      <c r="N52" s="41">
        <f aca="true" t="shared" si="22" ref="N52:N70">H52/C52</f>
        <v>221.13552453849618</v>
      </c>
    </row>
    <row r="53" spans="1:14" ht="12.75" customHeight="1">
      <c r="A53" s="1">
        <v>5154</v>
      </c>
      <c r="B53" s="10" t="s">
        <v>38</v>
      </c>
      <c r="C53" s="11">
        <v>758</v>
      </c>
      <c r="D53" s="40">
        <v>372.6</v>
      </c>
      <c r="E53" s="40">
        <f t="shared" si="19"/>
        <v>491.55672823219</v>
      </c>
      <c r="F53" s="11">
        <v>52158</v>
      </c>
      <c r="G53" s="11">
        <v>93150</v>
      </c>
      <c r="H53" s="11">
        <v>145308</v>
      </c>
      <c r="I53" s="40">
        <f t="shared" si="20"/>
        <v>139.98389694041867</v>
      </c>
      <c r="J53" s="40">
        <f t="shared" si="14"/>
        <v>249.99999999999997</v>
      </c>
      <c r="K53" s="40">
        <f t="shared" si="21"/>
        <v>389.9838969404187</v>
      </c>
      <c r="L53" s="45">
        <f t="shared" si="16"/>
        <v>68.81002638522428</v>
      </c>
      <c r="M53" s="45">
        <f t="shared" si="17"/>
        <v>122.8891820580475</v>
      </c>
      <c r="N53" s="40">
        <f t="shared" si="22"/>
        <v>191.69920844327177</v>
      </c>
    </row>
    <row r="54" spans="1:14" ht="12.75" customHeight="1">
      <c r="A54" s="1">
        <v>5160</v>
      </c>
      <c r="B54" s="10" t="s">
        <v>41</v>
      </c>
      <c r="C54" s="11">
        <v>454</v>
      </c>
      <c r="D54" s="40">
        <v>184.4</v>
      </c>
      <c r="E54" s="40">
        <f t="shared" si="19"/>
        <v>406.1674008810573</v>
      </c>
      <c r="F54" s="11">
        <v>28589</v>
      </c>
      <c r="G54" s="11">
        <v>48230</v>
      </c>
      <c r="H54" s="11">
        <v>76819</v>
      </c>
      <c r="I54" s="40">
        <f t="shared" si="20"/>
        <v>155.03796095444685</v>
      </c>
      <c r="J54" s="40">
        <f t="shared" si="14"/>
        <v>261.5509761388286</v>
      </c>
      <c r="K54" s="40">
        <f t="shared" si="21"/>
        <v>416.5889370932755</v>
      </c>
      <c r="L54" s="45">
        <f t="shared" si="16"/>
        <v>62.97136563876652</v>
      </c>
      <c r="M54" s="45">
        <f t="shared" si="17"/>
        <v>106.23348017621146</v>
      </c>
      <c r="N54" s="40">
        <f t="shared" si="22"/>
        <v>169.20484581497797</v>
      </c>
    </row>
    <row r="55" spans="1:14" ht="12.75" customHeight="1">
      <c r="A55" s="1">
        <v>5161</v>
      </c>
      <c r="B55" s="10" t="s">
        <v>42</v>
      </c>
      <c r="C55" s="11">
        <v>637</v>
      </c>
      <c r="D55" s="40">
        <v>329.7</v>
      </c>
      <c r="E55" s="40">
        <f t="shared" si="19"/>
        <v>517.5824175824176</v>
      </c>
      <c r="F55" s="11">
        <v>45103</v>
      </c>
      <c r="G55" s="11">
        <v>56953</v>
      </c>
      <c r="H55" s="11">
        <v>102056</v>
      </c>
      <c r="I55" s="40">
        <f t="shared" si="20"/>
        <v>136.80012132241433</v>
      </c>
      <c r="J55" s="40">
        <f t="shared" si="14"/>
        <v>172.7418865635426</v>
      </c>
      <c r="K55" s="40">
        <f t="shared" si="21"/>
        <v>309.54200788595693</v>
      </c>
      <c r="L55" s="45">
        <f t="shared" si="16"/>
        <v>70.80533751962324</v>
      </c>
      <c r="M55" s="45">
        <f t="shared" si="17"/>
        <v>89.40816326530613</v>
      </c>
      <c r="N55" s="40">
        <f t="shared" si="22"/>
        <v>160.21350078492935</v>
      </c>
    </row>
    <row r="56" spans="1:14" ht="12.75" customHeight="1">
      <c r="A56" s="1">
        <v>5162</v>
      </c>
      <c r="B56" s="10" t="s">
        <v>43</v>
      </c>
      <c r="C56" s="11">
        <v>1375</v>
      </c>
      <c r="D56" s="40">
        <v>326.4</v>
      </c>
      <c r="E56" s="40">
        <f t="shared" si="19"/>
        <v>237.38181818181818</v>
      </c>
      <c r="F56" s="11">
        <v>104878</v>
      </c>
      <c r="G56" s="11">
        <v>81615</v>
      </c>
      <c r="H56" s="11">
        <v>186493</v>
      </c>
      <c r="I56" s="40">
        <f t="shared" si="20"/>
        <v>321.3174019607843</v>
      </c>
      <c r="J56" s="40">
        <f t="shared" si="14"/>
        <v>250.04595588235296</v>
      </c>
      <c r="K56" s="40">
        <f t="shared" si="21"/>
        <v>571.3633578431374</v>
      </c>
      <c r="L56" s="45">
        <f t="shared" si="16"/>
        <v>76.27490909090909</v>
      </c>
      <c r="M56" s="45">
        <f t="shared" si="17"/>
        <v>59.35636363636364</v>
      </c>
      <c r="N56" s="40">
        <f t="shared" si="22"/>
        <v>135.63127272727272</v>
      </c>
    </row>
    <row r="57" spans="1:14" ht="12.75" customHeight="1">
      <c r="A57" s="1">
        <v>5163</v>
      </c>
      <c r="B57" s="10" t="s">
        <v>44</v>
      </c>
      <c r="C57" s="11">
        <v>1764</v>
      </c>
      <c r="D57" s="40">
        <v>535.8</v>
      </c>
      <c r="E57" s="40">
        <f t="shared" si="19"/>
        <v>303.74149659863946</v>
      </c>
      <c r="F57" s="11">
        <v>72858</v>
      </c>
      <c r="G57" s="11">
        <v>133947</v>
      </c>
      <c r="H57" s="11">
        <v>206805</v>
      </c>
      <c r="I57" s="40">
        <f t="shared" si="20"/>
        <v>135.979843225084</v>
      </c>
      <c r="J57" s="40">
        <f t="shared" si="14"/>
        <v>249.99440089585667</v>
      </c>
      <c r="K57" s="40">
        <f t="shared" si="21"/>
        <v>385.9742441209407</v>
      </c>
      <c r="L57" s="45">
        <f t="shared" si="16"/>
        <v>41.302721088435376</v>
      </c>
      <c r="M57" s="45">
        <f t="shared" si="17"/>
        <v>75.93367346938776</v>
      </c>
      <c r="N57" s="40">
        <f t="shared" si="22"/>
        <v>117.23639455782313</v>
      </c>
    </row>
    <row r="58" spans="1:14" ht="12.75" customHeight="1">
      <c r="A58" s="1">
        <v>5246</v>
      </c>
      <c r="B58" s="10" t="s">
        <v>45</v>
      </c>
      <c r="C58" s="11">
        <v>348</v>
      </c>
      <c r="D58" s="40">
        <v>59.2</v>
      </c>
      <c r="E58" s="40">
        <f t="shared" si="19"/>
        <v>170.11494252873564</v>
      </c>
      <c r="F58" s="11">
        <v>11036</v>
      </c>
      <c r="G58" s="11">
        <v>14725</v>
      </c>
      <c r="H58" s="11">
        <v>25761</v>
      </c>
      <c r="I58" s="40">
        <f t="shared" si="20"/>
        <v>186.4189189189189</v>
      </c>
      <c r="J58" s="40">
        <f t="shared" si="14"/>
        <v>248.7331081081081</v>
      </c>
      <c r="K58" s="40">
        <f t="shared" si="21"/>
        <v>435.15202702702703</v>
      </c>
      <c r="L58" s="45">
        <f t="shared" si="16"/>
        <v>31.71264367816092</v>
      </c>
      <c r="M58" s="45">
        <f t="shared" si="17"/>
        <v>42.3132183908046</v>
      </c>
      <c r="N58" s="40">
        <f t="shared" si="22"/>
        <v>74.02586206896552</v>
      </c>
    </row>
    <row r="59" spans="1:14" ht="12.75" customHeight="1">
      <c r="A59" s="1">
        <v>5167</v>
      </c>
      <c r="B59" s="10" t="s">
        <v>46</v>
      </c>
      <c r="C59" s="11">
        <v>1793</v>
      </c>
      <c r="D59" s="40">
        <v>555.5</v>
      </c>
      <c r="E59" s="40">
        <f t="shared" si="19"/>
        <v>309.81595092024537</v>
      </c>
      <c r="F59" s="11">
        <v>66824</v>
      </c>
      <c r="G59" s="11">
        <v>138880</v>
      </c>
      <c r="H59" s="11">
        <v>205704</v>
      </c>
      <c r="I59" s="40">
        <f t="shared" si="20"/>
        <v>120.2952295229523</v>
      </c>
      <c r="J59" s="40">
        <f t="shared" si="14"/>
        <v>250.00900090009</v>
      </c>
      <c r="K59" s="40">
        <f t="shared" si="21"/>
        <v>370.3042304230423</v>
      </c>
      <c r="L59" s="45">
        <f t="shared" si="16"/>
        <v>37.269380925822645</v>
      </c>
      <c r="M59" s="45">
        <f t="shared" si="17"/>
        <v>77.45677635248187</v>
      </c>
      <c r="N59" s="40">
        <f t="shared" si="22"/>
        <v>114.72615727830451</v>
      </c>
    </row>
    <row r="60" spans="1:14" ht="12.75" customHeight="1">
      <c r="A60" s="1">
        <v>5247</v>
      </c>
      <c r="B60" s="10" t="s">
        <v>47</v>
      </c>
      <c r="C60" s="11">
        <v>733</v>
      </c>
      <c r="D60" s="40">
        <v>259.2</v>
      </c>
      <c r="E60" s="40">
        <f t="shared" si="19"/>
        <v>353.6152796725784</v>
      </c>
      <c r="F60" s="11">
        <v>39151</v>
      </c>
      <c r="G60" s="11">
        <v>77650</v>
      </c>
      <c r="H60" s="11">
        <v>116801</v>
      </c>
      <c r="I60" s="40">
        <f t="shared" si="20"/>
        <v>151.04552469135803</v>
      </c>
      <c r="J60" s="40">
        <f t="shared" si="14"/>
        <v>299.57561728395063</v>
      </c>
      <c r="K60" s="40">
        <f t="shared" si="21"/>
        <v>450.62114197530866</v>
      </c>
      <c r="L60" s="45">
        <f t="shared" si="16"/>
        <v>53.41200545702592</v>
      </c>
      <c r="M60" s="45">
        <f t="shared" si="17"/>
        <v>105.93451568894952</v>
      </c>
      <c r="N60" s="40">
        <f t="shared" si="22"/>
        <v>159.34652114597543</v>
      </c>
    </row>
    <row r="61" spans="1:14" ht="12.75" customHeight="1">
      <c r="A61" s="1">
        <v>5226</v>
      </c>
      <c r="B61" s="10" t="s">
        <v>228</v>
      </c>
      <c r="C61" s="11">
        <v>4525</v>
      </c>
      <c r="D61" s="40">
        <v>1568</v>
      </c>
      <c r="E61" s="40">
        <f t="shared" si="19"/>
        <v>346.5193370165746</v>
      </c>
      <c r="F61" s="11">
        <v>179808</v>
      </c>
      <c r="G61" s="11">
        <v>392075</v>
      </c>
      <c r="H61" s="11">
        <v>571883</v>
      </c>
      <c r="I61" s="40">
        <f t="shared" si="20"/>
        <v>114.6734693877551</v>
      </c>
      <c r="J61" s="40">
        <f t="shared" si="14"/>
        <v>250.04783163265307</v>
      </c>
      <c r="K61" s="40">
        <f t="shared" si="21"/>
        <v>364.7213010204082</v>
      </c>
      <c r="L61" s="45">
        <f t="shared" si="16"/>
        <v>39.73657458563536</v>
      </c>
      <c r="M61" s="45">
        <f t="shared" si="17"/>
        <v>86.646408839779</v>
      </c>
      <c r="N61" s="40">
        <f t="shared" si="22"/>
        <v>126.38298342541437</v>
      </c>
    </row>
    <row r="62" spans="1:14" ht="12.75" customHeight="1">
      <c r="A62" s="1">
        <v>5168</v>
      </c>
      <c r="B62" s="10" t="s">
        <v>48</v>
      </c>
      <c r="C62" s="11">
        <v>511</v>
      </c>
      <c r="D62" s="40">
        <v>90.3</v>
      </c>
      <c r="E62" s="40">
        <f t="shared" si="19"/>
        <v>176.7123287671233</v>
      </c>
      <c r="F62" s="11">
        <v>19642</v>
      </c>
      <c r="G62" s="11">
        <v>22581</v>
      </c>
      <c r="H62" s="11">
        <v>42223</v>
      </c>
      <c r="I62" s="40">
        <f t="shared" si="20"/>
        <v>217.51937984496124</v>
      </c>
      <c r="J62" s="40">
        <f t="shared" si="14"/>
        <v>250.06644518272427</v>
      </c>
      <c r="K62" s="40">
        <f t="shared" si="21"/>
        <v>467.58582502768553</v>
      </c>
      <c r="L62" s="45">
        <f t="shared" si="16"/>
        <v>38.43835616438356</v>
      </c>
      <c r="M62" s="45">
        <f t="shared" si="17"/>
        <v>44.18982387475538</v>
      </c>
      <c r="N62" s="40">
        <f t="shared" si="22"/>
        <v>82.62818003913894</v>
      </c>
    </row>
    <row r="63" spans="1:14" ht="12.75" customHeight="1">
      <c r="A63" s="1">
        <v>5169</v>
      </c>
      <c r="B63" s="10" t="s">
        <v>49</v>
      </c>
      <c r="C63" s="11">
        <v>108</v>
      </c>
      <c r="D63" s="40">
        <v>37.9</v>
      </c>
      <c r="E63" s="40">
        <f t="shared" si="19"/>
        <v>350.9259259259259</v>
      </c>
      <c r="F63" s="11">
        <v>18718</v>
      </c>
      <c r="G63" s="11">
        <v>9480</v>
      </c>
      <c r="H63" s="11">
        <v>28198</v>
      </c>
      <c r="I63" s="40">
        <f t="shared" si="20"/>
        <v>493.87862796833775</v>
      </c>
      <c r="J63" s="40">
        <f t="shared" si="14"/>
        <v>250.13192612137203</v>
      </c>
      <c r="K63" s="40">
        <f t="shared" si="21"/>
        <v>744.0105540897098</v>
      </c>
      <c r="L63" s="45">
        <f t="shared" si="16"/>
        <v>173.3148148148148</v>
      </c>
      <c r="M63" s="45">
        <f t="shared" si="17"/>
        <v>87.77777777777777</v>
      </c>
      <c r="N63" s="40">
        <f t="shared" si="22"/>
        <v>261.0925925925926</v>
      </c>
    </row>
    <row r="64" spans="1:14" ht="12.75" customHeight="1">
      <c r="A64" s="1">
        <v>5170</v>
      </c>
      <c r="B64" s="10" t="s">
        <v>50</v>
      </c>
      <c r="C64" s="11">
        <v>689</v>
      </c>
      <c r="D64" s="40">
        <v>161.9</v>
      </c>
      <c r="E64" s="40">
        <f t="shared" si="19"/>
        <v>234.97822931785197</v>
      </c>
      <c r="F64" s="11">
        <v>52200</v>
      </c>
      <c r="G64" s="11">
        <v>40470</v>
      </c>
      <c r="H64" s="11">
        <v>92670</v>
      </c>
      <c r="I64" s="40">
        <f t="shared" si="20"/>
        <v>322.4212476837554</v>
      </c>
      <c r="J64" s="40">
        <f t="shared" si="14"/>
        <v>249.9691167387276</v>
      </c>
      <c r="K64" s="40">
        <f t="shared" si="21"/>
        <v>572.390364422483</v>
      </c>
      <c r="L64" s="45">
        <f t="shared" si="16"/>
        <v>75.76197387518143</v>
      </c>
      <c r="M64" s="45">
        <f t="shared" si="17"/>
        <v>58.737300435413644</v>
      </c>
      <c r="N64" s="40">
        <f t="shared" si="22"/>
        <v>134.49927431059507</v>
      </c>
    </row>
    <row r="65" spans="1:14" ht="12.75" customHeight="1">
      <c r="A65" s="1">
        <v>5171</v>
      </c>
      <c r="B65" s="10" t="s">
        <v>51</v>
      </c>
      <c r="C65" s="11">
        <v>3716</v>
      </c>
      <c r="D65" s="40">
        <v>1282</v>
      </c>
      <c r="E65" s="40">
        <f t="shared" si="19"/>
        <v>344.994617868676</v>
      </c>
      <c r="F65" s="11">
        <v>167267</v>
      </c>
      <c r="G65" s="11">
        <v>320646</v>
      </c>
      <c r="H65" s="11">
        <v>487913</v>
      </c>
      <c r="I65" s="40">
        <f t="shared" si="20"/>
        <v>130.47347893915756</v>
      </c>
      <c r="J65" s="40">
        <f t="shared" si="14"/>
        <v>250.1138845553822</v>
      </c>
      <c r="K65" s="40">
        <f t="shared" si="21"/>
        <v>380.5873634945398</v>
      </c>
      <c r="L65" s="45">
        <f t="shared" si="16"/>
        <v>45.01264800861141</v>
      </c>
      <c r="M65" s="45">
        <f t="shared" si="17"/>
        <v>86.28794402583424</v>
      </c>
      <c r="N65" s="40">
        <f t="shared" si="22"/>
        <v>131.30059203444563</v>
      </c>
    </row>
    <row r="66" spans="1:14" ht="12.75" customHeight="1">
      <c r="A66" s="1">
        <v>5249</v>
      </c>
      <c r="B66" s="10" t="s">
        <v>52</v>
      </c>
      <c r="C66" s="11">
        <v>2015</v>
      </c>
      <c r="D66" s="40">
        <v>448.8</v>
      </c>
      <c r="E66" s="40">
        <f t="shared" si="19"/>
        <v>222.72952853598014</v>
      </c>
      <c r="F66" s="11">
        <v>32920</v>
      </c>
      <c r="G66" s="11">
        <v>112195</v>
      </c>
      <c r="H66" s="11">
        <v>145115</v>
      </c>
      <c r="I66" s="40">
        <f t="shared" si="20"/>
        <v>73.35115864527629</v>
      </c>
      <c r="J66" s="40">
        <f t="shared" si="14"/>
        <v>249.98885918003563</v>
      </c>
      <c r="K66" s="40">
        <f t="shared" si="21"/>
        <v>323.3400178253119</v>
      </c>
      <c r="L66" s="45">
        <f t="shared" si="16"/>
        <v>16.337468982630273</v>
      </c>
      <c r="M66" s="45">
        <f t="shared" si="17"/>
        <v>55.67990074441688</v>
      </c>
      <c r="N66" s="40">
        <f t="shared" si="22"/>
        <v>72.01736972704714</v>
      </c>
    </row>
    <row r="67" spans="1:14" ht="12.75" customHeight="1">
      <c r="A67" s="1">
        <v>5250</v>
      </c>
      <c r="B67" s="10" t="s">
        <v>53</v>
      </c>
      <c r="C67" s="11">
        <v>7846</v>
      </c>
      <c r="D67" s="40">
        <v>1276.2</v>
      </c>
      <c r="E67" s="40">
        <f t="shared" si="19"/>
        <v>162.65613051236298</v>
      </c>
      <c r="F67" s="11">
        <v>105741</v>
      </c>
      <c r="G67" s="11">
        <v>308723</v>
      </c>
      <c r="H67" s="11">
        <v>414464</v>
      </c>
      <c r="I67" s="40">
        <f t="shared" si="20"/>
        <v>82.85613540197461</v>
      </c>
      <c r="J67" s="40">
        <f t="shared" si="14"/>
        <v>241.9080081491929</v>
      </c>
      <c r="K67" s="40">
        <f t="shared" si="21"/>
        <v>324.76414355116754</v>
      </c>
      <c r="L67" s="45">
        <f t="shared" si="16"/>
        <v>13.477058373693602</v>
      </c>
      <c r="M67" s="45">
        <f t="shared" si="17"/>
        <v>39.347820545500895</v>
      </c>
      <c r="N67" s="40">
        <f t="shared" si="22"/>
        <v>52.8248789191945</v>
      </c>
    </row>
    <row r="68" spans="1:14" ht="12.75" customHeight="1">
      <c r="A68" s="1">
        <v>5251</v>
      </c>
      <c r="B68" s="10" t="s">
        <v>54</v>
      </c>
      <c r="C68" s="11">
        <v>2531</v>
      </c>
      <c r="D68" s="40">
        <v>799.6</v>
      </c>
      <c r="E68" s="40">
        <f t="shared" si="19"/>
        <v>315.92256025286446</v>
      </c>
      <c r="F68" s="11">
        <v>45688</v>
      </c>
      <c r="G68" s="11">
        <v>200000</v>
      </c>
      <c r="H68" s="11">
        <v>245688</v>
      </c>
      <c r="I68" s="40">
        <f t="shared" si="20"/>
        <v>57.13856928464232</v>
      </c>
      <c r="J68" s="40">
        <f t="shared" si="14"/>
        <v>250.12506253126563</v>
      </c>
      <c r="K68" s="40">
        <f t="shared" si="21"/>
        <v>307.26363181590796</v>
      </c>
      <c r="L68" s="45">
        <f t="shared" si="16"/>
        <v>18.051363097589885</v>
      </c>
      <c r="M68" s="45">
        <f t="shared" si="17"/>
        <v>79.02015013828526</v>
      </c>
      <c r="N68" s="40">
        <f t="shared" si="22"/>
        <v>97.07151323587514</v>
      </c>
    </row>
    <row r="69" spans="1:14" ht="12.75" customHeight="1">
      <c r="A69" s="1">
        <v>5236</v>
      </c>
      <c r="B69" s="10" t="s">
        <v>229</v>
      </c>
      <c r="C69" s="11">
        <v>4123</v>
      </c>
      <c r="D69" s="40">
        <v>1347.5</v>
      </c>
      <c r="E69" s="40">
        <f t="shared" si="19"/>
        <v>326.8251273344652</v>
      </c>
      <c r="F69" s="11">
        <v>314286</v>
      </c>
      <c r="G69" s="11">
        <v>372397</v>
      </c>
      <c r="H69" s="11">
        <v>686683</v>
      </c>
      <c r="I69" s="40">
        <f t="shared" si="20"/>
        <v>233.23636363636365</v>
      </c>
      <c r="J69" s="40">
        <f t="shared" si="14"/>
        <v>276.3614100185529</v>
      </c>
      <c r="K69" s="40">
        <f t="shared" si="21"/>
        <v>509.5977736549165</v>
      </c>
      <c r="L69" s="45">
        <f t="shared" si="16"/>
        <v>76.22750424448218</v>
      </c>
      <c r="M69" s="45">
        <f t="shared" si="17"/>
        <v>90.32185301964589</v>
      </c>
      <c r="N69" s="40">
        <f t="shared" si="22"/>
        <v>166.54935726412805</v>
      </c>
    </row>
    <row r="70" spans="1:14" ht="12.75" customHeight="1">
      <c r="A70" s="1">
        <v>5176</v>
      </c>
      <c r="B70" s="10" t="s">
        <v>55</v>
      </c>
      <c r="C70" s="11">
        <v>1675</v>
      </c>
      <c r="D70" s="40">
        <v>358.6</v>
      </c>
      <c r="E70" s="40">
        <f t="shared" si="19"/>
        <v>214.08955223880596</v>
      </c>
      <c r="F70" s="11">
        <v>82051</v>
      </c>
      <c r="G70" s="11">
        <v>89644</v>
      </c>
      <c r="H70" s="11">
        <v>171695</v>
      </c>
      <c r="I70" s="40">
        <f t="shared" si="20"/>
        <v>228.80925822643613</v>
      </c>
      <c r="J70" s="40">
        <f t="shared" si="14"/>
        <v>249.98326826547685</v>
      </c>
      <c r="K70" s="40">
        <f t="shared" si="21"/>
        <v>478.79252649191295</v>
      </c>
      <c r="L70" s="45">
        <f t="shared" si="16"/>
        <v>48.98567164179104</v>
      </c>
      <c r="M70" s="45">
        <f t="shared" si="17"/>
        <v>53.51880597014925</v>
      </c>
      <c r="N70" s="40">
        <f t="shared" si="22"/>
        <v>102.5044776119403</v>
      </c>
    </row>
    <row r="71" spans="1:14" ht="12.75" customHeight="1">
      <c r="A71" s="1">
        <v>5177</v>
      </c>
      <c r="B71" s="10" t="s">
        <v>240</v>
      </c>
      <c r="C71" s="11">
        <v>138</v>
      </c>
      <c r="D71" s="40" t="s">
        <v>226</v>
      </c>
      <c r="E71" s="40" t="s">
        <v>226</v>
      </c>
      <c r="F71" s="40" t="s">
        <v>226</v>
      </c>
      <c r="G71" s="40" t="s">
        <v>226</v>
      </c>
      <c r="H71" s="40" t="s">
        <v>226</v>
      </c>
      <c r="I71" s="40" t="s">
        <v>226</v>
      </c>
      <c r="J71" s="40" t="s">
        <v>226</v>
      </c>
      <c r="K71" s="40" t="s">
        <v>226</v>
      </c>
      <c r="L71" s="40" t="s">
        <v>226</v>
      </c>
      <c r="M71" s="40" t="s">
        <v>226</v>
      </c>
      <c r="N71" s="40" t="s">
        <v>226</v>
      </c>
    </row>
    <row r="72" spans="1:14" ht="12.75" customHeight="1">
      <c r="A72" s="1">
        <v>5178</v>
      </c>
      <c r="B72" s="10" t="s">
        <v>56</v>
      </c>
      <c r="C72" s="11">
        <v>832</v>
      </c>
      <c r="D72" s="40">
        <v>311.9</v>
      </c>
      <c r="E72" s="40">
        <f t="shared" si="19"/>
        <v>374.8798076923077</v>
      </c>
      <c r="F72" s="11">
        <v>65193</v>
      </c>
      <c r="G72" s="11">
        <v>77793</v>
      </c>
      <c r="H72" s="11">
        <v>142986</v>
      </c>
      <c r="I72" s="40">
        <f t="shared" si="20"/>
        <v>209.01891631933313</v>
      </c>
      <c r="J72" s="40">
        <f t="shared" si="14"/>
        <v>249.41647964091058</v>
      </c>
      <c r="K72" s="40">
        <f aca="true" t="shared" si="23" ref="K72:K79">H72/D72</f>
        <v>458.4353959602437</v>
      </c>
      <c r="L72" s="45">
        <f t="shared" si="16"/>
        <v>78.35697115384616</v>
      </c>
      <c r="M72" s="45">
        <f t="shared" si="17"/>
        <v>93.50120192307692</v>
      </c>
      <c r="N72" s="40">
        <f aca="true" t="shared" si="24" ref="N72:N79">H72/C72</f>
        <v>171.85817307692307</v>
      </c>
    </row>
    <row r="73" spans="1:14" ht="12.75" customHeight="1">
      <c r="A73" s="1">
        <v>5180</v>
      </c>
      <c r="B73" s="10" t="s">
        <v>57</v>
      </c>
      <c r="C73" s="11">
        <v>1258</v>
      </c>
      <c r="D73" s="40">
        <v>311</v>
      </c>
      <c r="E73" s="40">
        <f t="shared" si="19"/>
        <v>247.21780604133545</v>
      </c>
      <c r="F73" s="11">
        <v>56606</v>
      </c>
      <c r="G73" s="11">
        <v>83560</v>
      </c>
      <c r="H73" s="11">
        <v>140166</v>
      </c>
      <c r="I73" s="40">
        <f t="shared" si="20"/>
        <v>182.0128617363344</v>
      </c>
      <c r="J73" s="40">
        <f t="shared" si="14"/>
        <v>268.68167202572346</v>
      </c>
      <c r="K73" s="40">
        <f t="shared" si="23"/>
        <v>450.69453376205786</v>
      </c>
      <c r="L73" s="45">
        <f t="shared" si="16"/>
        <v>44.99682034976153</v>
      </c>
      <c r="M73" s="45">
        <f t="shared" si="17"/>
        <v>66.42289348171701</v>
      </c>
      <c r="N73" s="40">
        <f t="shared" si="24"/>
        <v>111.41971383147853</v>
      </c>
    </row>
    <row r="74" spans="1:14" s="17" customFormat="1" ht="12.75" customHeight="1">
      <c r="A74" s="17">
        <v>5252</v>
      </c>
      <c r="B74" s="14" t="s">
        <v>58</v>
      </c>
      <c r="C74" s="15">
        <v>864</v>
      </c>
      <c r="D74" s="41">
        <v>332.6</v>
      </c>
      <c r="E74" s="41">
        <f>D74*1000/C74</f>
        <v>384.9537037037037</v>
      </c>
      <c r="F74" s="15">
        <v>20089</v>
      </c>
      <c r="G74" s="15" t="s">
        <v>236</v>
      </c>
      <c r="H74" s="15">
        <v>20089</v>
      </c>
      <c r="I74" s="40">
        <f t="shared" si="20"/>
        <v>60.39987973541791</v>
      </c>
      <c r="J74" s="41" t="s">
        <v>226</v>
      </c>
      <c r="K74" s="41">
        <f t="shared" si="23"/>
        <v>60.39987973541791</v>
      </c>
      <c r="L74" s="7">
        <f>F74/C74</f>
        <v>23.25115740740741</v>
      </c>
      <c r="M74" s="7" t="s">
        <v>226</v>
      </c>
      <c r="N74" s="41">
        <f t="shared" si="24"/>
        <v>23.25115740740741</v>
      </c>
    </row>
    <row r="75" spans="1:14" ht="12.75" customHeight="1">
      <c r="A75" s="1">
        <v>5186</v>
      </c>
      <c r="B75" s="10" t="s">
        <v>61</v>
      </c>
      <c r="C75" s="11">
        <v>388</v>
      </c>
      <c r="D75" s="40">
        <v>372</v>
      </c>
      <c r="E75" s="40">
        <f t="shared" si="19"/>
        <v>958.7628865979382</v>
      </c>
      <c r="F75" s="11">
        <v>45860</v>
      </c>
      <c r="G75" s="11">
        <v>93262</v>
      </c>
      <c r="H75" s="11">
        <v>139122</v>
      </c>
      <c r="I75" s="40">
        <f t="shared" si="20"/>
        <v>123.27956989247312</v>
      </c>
      <c r="J75" s="40">
        <f t="shared" si="14"/>
        <v>250.70430107526883</v>
      </c>
      <c r="K75" s="40">
        <f t="shared" si="23"/>
        <v>373.98387096774195</v>
      </c>
      <c r="L75" s="45">
        <f t="shared" si="16"/>
        <v>118.19587628865979</v>
      </c>
      <c r="M75" s="45">
        <f t="shared" si="17"/>
        <v>240.3659793814433</v>
      </c>
      <c r="N75" s="40">
        <f t="shared" si="24"/>
        <v>358.5618556701031</v>
      </c>
    </row>
    <row r="76" spans="1:14" ht="12.75" customHeight="1">
      <c r="A76" s="1">
        <v>5187</v>
      </c>
      <c r="B76" s="10" t="s">
        <v>62</v>
      </c>
      <c r="C76" s="11">
        <v>1033</v>
      </c>
      <c r="D76" s="40">
        <v>351.9</v>
      </c>
      <c r="E76" s="40">
        <f t="shared" si="19"/>
        <v>340.65827686350434</v>
      </c>
      <c r="F76" s="11">
        <v>36366</v>
      </c>
      <c r="G76" s="11">
        <v>87983</v>
      </c>
      <c r="H76" s="11">
        <v>124349</v>
      </c>
      <c r="I76" s="40">
        <f t="shared" si="20"/>
        <v>103.34185848252345</v>
      </c>
      <c r="J76" s="40">
        <f t="shared" si="14"/>
        <v>250.02273373117364</v>
      </c>
      <c r="K76" s="40">
        <f t="shared" si="23"/>
        <v>353.3645922136971</v>
      </c>
      <c r="L76" s="45">
        <f t="shared" si="16"/>
        <v>35.20425943852856</v>
      </c>
      <c r="M76" s="45">
        <f t="shared" si="17"/>
        <v>85.17231364956437</v>
      </c>
      <c r="N76" s="40">
        <f t="shared" si="24"/>
        <v>120.37657308809294</v>
      </c>
    </row>
    <row r="77" spans="1:14" ht="12.75" customHeight="1">
      <c r="A77" s="1">
        <v>5188</v>
      </c>
      <c r="B77" s="10" t="s">
        <v>64</v>
      </c>
      <c r="C77" s="11">
        <v>69</v>
      </c>
      <c r="D77" s="40">
        <v>34.6</v>
      </c>
      <c r="E77" s="40">
        <f t="shared" si="19"/>
        <v>501.4492753623188</v>
      </c>
      <c r="F77" s="11">
        <v>14235</v>
      </c>
      <c r="G77" s="11">
        <v>8650</v>
      </c>
      <c r="H77" s="11">
        <v>22885</v>
      </c>
      <c r="I77" s="40">
        <f t="shared" si="20"/>
        <v>411.41618497109823</v>
      </c>
      <c r="J77" s="40">
        <f t="shared" si="14"/>
        <v>250</v>
      </c>
      <c r="K77" s="40">
        <f t="shared" si="23"/>
        <v>661.4161849710982</v>
      </c>
      <c r="L77" s="45">
        <f t="shared" si="16"/>
        <v>206.30434782608697</v>
      </c>
      <c r="M77" s="45">
        <f t="shared" si="17"/>
        <v>125.3623188405797</v>
      </c>
      <c r="N77" s="40">
        <f t="shared" si="24"/>
        <v>331.6666666666667</v>
      </c>
    </row>
    <row r="78" spans="1:14" ht="12.75" customHeight="1">
      <c r="A78" s="1">
        <v>5189</v>
      </c>
      <c r="B78" s="10" t="s">
        <v>65</v>
      </c>
      <c r="C78" s="11">
        <v>1620</v>
      </c>
      <c r="D78" s="40">
        <v>640.56</v>
      </c>
      <c r="E78" s="40">
        <f t="shared" si="19"/>
        <v>395.4074074074074</v>
      </c>
      <c r="F78" s="11">
        <v>98059</v>
      </c>
      <c r="G78" s="11">
        <v>164995</v>
      </c>
      <c r="H78" s="11">
        <v>263054</v>
      </c>
      <c r="I78" s="40">
        <f t="shared" si="20"/>
        <v>153.0832396652929</v>
      </c>
      <c r="J78" s="40">
        <f t="shared" si="14"/>
        <v>257.57930560759337</v>
      </c>
      <c r="K78" s="40">
        <f t="shared" si="23"/>
        <v>410.66254527288623</v>
      </c>
      <c r="L78" s="45">
        <f t="shared" si="16"/>
        <v>60.53024691358025</v>
      </c>
      <c r="M78" s="45">
        <f t="shared" si="17"/>
        <v>101.84876543209876</v>
      </c>
      <c r="N78" s="40">
        <f t="shared" si="24"/>
        <v>162.379012345679</v>
      </c>
    </row>
    <row r="79" spans="1:14" ht="12.75" customHeight="1">
      <c r="A79" s="1">
        <v>5253</v>
      </c>
      <c r="B79" s="10" t="s">
        <v>66</v>
      </c>
      <c r="C79" s="11">
        <v>1535</v>
      </c>
      <c r="D79" s="40">
        <v>438.45</v>
      </c>
      <c r="E79" s="40">
        <f t="shared" si="19"/>
        <v>285.63517915309444</v>
      </c>
      <c r="F79" s="11">
        <v>37857</v>
      </c>
      <c r="G79" s="11">
        <v>109612</v>
      </c>
      <c r="H79" s="11">
        <v>147469</v>
      </c>
      <c r="I79" s="40">
        <f t="shared" si="20"/>
        <v>86.34279849469723</v>
      </c>
      <c r="J79" s="40">
        <f t="shared" si="14"/>
        <v>249.99885961911278</v>
      </c>
      <c r="K79" s="40">
        <f t="shared" si="23"/>
        <v>336.34165811381</v>
      </c>
      <c r="L79" s="45">
        <f t="shared" si="16"/>
        <v>24.662540716612376</v>
      </c>
      <c r="M79" s="45">
        <f t="shared" si="17"/>
        <v>71.4084690553746</v>
      </c>
      <c r="N79" s="40">
        <f t="shared" si="24"/>
        <v>96.07100977198697</v>
      </c>
    </row>
    <row r="80" spans="1:14" ht="12.75" customHeight="1">
      <c r="A80" s="1">
        <v>5191</v>
      </c>
      <c r="B80" s="10" t="s">
        <v>241</v>
      </c>
      <c r="C80" s="11">
        <v>792</v>
      </c>
      <c r="D80" s="40" t="s">
        <v>226</v>
      </c>
      <c r="E80" s="40" t="s">
        <v>226</v>
      </c>
      <c r="F80" s="40" t="s">
        <v>226</v>
      </c>
      <c r="G80" s="40" t="s">
        <v>226</v>
      </c>
      <c r="H80" s="40" t="s">
        <v>226</v>
      </c>
      <c r="I80" s="40" t="s">
        <v>226</v>
      </c>
      <c r="J80" s="40" t="s">
        <v>226</v>
      </c>
      <c r="K80" s="40" t="s">
        <v>226</v>
      </c>
      <c r="L80" s="40" t="s">
        <v>226</v>
      </c>
      <c r="M80" s="40" t="s">
        <v>226</v>
      </c>
      <c r="N80" s="40" t="s">
        <v>226</v>
      </c>
    </row>
    <row r="81" spans="1:14" ht="12.75" customHeight="1">
      <c r="A81" s="1">
        <v>5192</v>
      </c>
      <c r="B81" s="10" t="s">
        <v>69</v>
      </c>
      <c r="C81" s="11">
        <v>49969</v>
      </c>
      <c r="D81" s="40">
        <v>17824.1</v>
      </c>
      <c r="E81" s="40">
        <f t="shared" si="19"/>
        <v>356.70315595669314</v>
      </c>
      <c r="F81" s="11">
        <v>1948083</v>
      </c>
      <c r="G81" s="11">
        <v>4474153</v>
      </c>
      <c r="H81" s="11">
        <v>6422236</v>
      </c>
      <c r="I81" s="40">
        <f t="shared" si="20"/>
        <v>109.29488725938478</v>
      </c>
      <c r="J81" s="40">
        <f t="shared" si="14"/>
        <v>251.01704994922608</v>
      </c>
      <c r="K81" s="40">
        <f aca="true" t="shared" si="25" ref="K81:K118">H81/D81</f>
        <v>360.31193720861086</v>
      </c>
      <c r="L81" s="45">
        <f t="shared" si="16"/>
        <v>38.98583121535352</v>
      </c>
      <c r="M81" s="45">
        <f t="shared" si="17"/>
        <v>89.53857391582781</v>
      </c>
      <c r="N81" s="40">
        <f aca="true" t="shared" si="26" ref="N81:N118">H81/C81</f>
        <v>128.52440513118134</v>
      </c>
    </row>
    <row r="82" spans="1:14" ht="12.75" customHeight="1">
      <c r="A82" s="1">
        <v>5193</v>
      </c>
      <c r="B82" s="10" t="s">
        <v>70</v>
      </c>
      <c r="C82" s="11">
        <v>1376</v>
      </c>
      <c r="D82" s="40">
        <v>453.2</v>
      </c>
      <c r="E82" s="40">
        <f t="shared" si="19"/>
        <v>329.36046511627904</v>
      </c>
      <c r="F82" s="11">
        <v>80373</v>
      </c>
      <c r="G82" s="11">
        <v>113303</v>
      </c>
      <c r="H82" s="11">
        <v>193676</v>
      </c>
      <c r="I82" s="40">
        <f t="shared" si="20"/>
        <v>177.34554280670787</v>
      </c>
      <c r="J82" s="40">
        <f t="shared" si="14"/>
        <v>250.00661959399824</v>
      </c>
      <c r="K82" s="40">
        <f t="shared" si="25"/>
        <v>427.3521624007061</v>
      </c>
      <c r="L82" s="45">
        <f t="shared" si="16"/>
        <v>58.41061046511628</v>
      </c>
      <c r="M82" s="45">
        <f t="shared" si="17"/>
        <v>82.34229651162791</v>
      </c>
      <c r="N82" s="40">
        <f t="shared" si="26"/>
        <v>140.75290697674419</v>
      </c>
    </row>
    <row r="83" spans="1:14" ht="12.75" customHeight="1">
      <c r="A83" s="1">
        <v>5194</v>
      </c>
      <c r="B83" s="10" t="s">
        <v>71</v>
      </c>
      <c r="C83" s="11">
        <v>1121</v>
      </c>
      <c r="D83" s="40">
        <v>434.2</v>
      </c>
      <c r="E83" s="40">
        <f t="shared" si="19"/>
        <v>387.33273862622656</v>
      </c>
      <c r="F83" s="11">
        <v>32406</v>
      </c>
      <c r="G83" s="11">
        <v>108573</v>
      </c>
      <c r="H83" s="11">
        <v>140979</v>
      </c>
      <c r="I83" s="40">
        <f t="shared" si="20"/>
        <v>74.63380930446799</v>
      </c>
      <c r="J83" s="40">
        <f t="shared" si="14"/>
        <v>250.0529709811147</v>
      </c>
      <c r="K83" s="40">
        <f t="shared" si="25"/>
        <v>324.6867802855827</v>
      </c>
      <c r="L83" s="45">
        <f t="shared" si="16"/>
        <v>28.908117752007136</v>
      </c>
      <c r="M83" s="45">
        <f t="shared" si="17"/>
        <v>96.85370205173952</v>
      </c>
      <c r="N83" s="40">
        <f t="shared" si="26"/>
        <v>125.76181980374666</v>
      </c>
    </row>
    <row r="84" spans="1:14" ht="12.75" customHeight="1">
      <c r="A84" s="1">
        <v>5195</v>
      </c>
      <c r="B84" s="10" t="s">
        <v>72</v>
      </c>
      <c r="C84" s="11">
        <v>555</v>
      </c>
      <c r="D84" s="40">
        <v>212.8</v>
      </c>
      <c r="E84" s="40">
        <f t="shared" si="19"/>
        <v>383.4234234234234</v>
      </c>
      <c r="F84" s="11">
        <v>40474</v>
      </c>
      <c r="G84" s="11">
        <v>53205</v>
      </c>
      <c r="H84" s="11">
        <v>93679</v>
      </c>
      <c r="I84" s="40">
        <f t="shared" si="20"/>
        <v>190.19736842105263</v>
      </c>
      <c r="J84" s="40">
        <f t="shared" si="14"/>
        <v>250.0234962406015</v>
      </c>
      <c r="K84" s="40">
        <f t="shared" si="25"/>
        <v>440.2208646616541</v>
      </c>
      <c r="L84" s="45">
        <f t="shared" si="16"/>
        <v>72.92612612612612</v>
      </c>
      <c r="M84" s="45">
        <f t="shared" si="17"/>
        <v>95.86486486486487</v>
      </c>
      <c r="N84" s="40">
        <f t="shared" si="26"/>
        <v>168.790990990991</v>
      </c>
    </row>
    <row r="85" spans="1:14" ht="12.75" customHeight="1">
      <c r="A85" s="1">
        <v>5196</v>
      </c>
      <c r="B85" s="10" t="s">
        <v>73</v>
      </c>
      <c r="C85" s="11">
        <v>5742</v>
      </c>
      <c r="D85" s="40">
        <v>1440</v>
      </c>
      <c r="E85" s="40">
        <f t="shared" si="19"/>
        <v>250.78369905956112</v>
      </c>
      <c r="F85" s="11">
        <v>251000</v>
      </c>
      <c r="G85" s="11">
        <v>360000</v>
      </c>
      <c r="H85" s="11">
        <v>611000</v>
      </c>
      <c r="I85" s="40">
        <f t="shared" si="20"/>
        <v>174.30555555555554</v>
      </c>
      <c r="J85" s="40">
        <f t="shared" si="14"/>
        <v>250</v>
      </c>
      <c r="K85" s="40">
        <f t="shared" si="25"/>
        <v>424.30555555555554</v>
      </c>
      <c r="L85" s="45">
        <f t="shared" si="16"/>
        <v>43.71299198885406</v>
      </c>
      <c r="M85" s="45">
        <f t="shared" si="17"/>
        <v>62.69592476489028</v>
      </c>
      <c r="N85" s="40">
        <f t="shared" si="26"/>
        <v>106.40891675374434</v>
      </c>
    </row>
    <row r="86" spans="1:14" ht="12.75" customHeight="1">
      <c r="A86" s="1">
        <v>5197</v>
      </c>
      <c r="B86" s="10" t="s">
        <v>74</v>
      </c>
      <c r="C86" s="11">
        <v>1140</v>
      </c>
      <c r="D86" s="40">
        <v>390.2</v>
      </c>
      <c r="E86" s="40">
        <f t="shared" si="19"/>
        <v>342.280701754386</v>
      </c>
      <c r="F86" s="11">
        <v>48000</v>
      </c>
      <c r="G86" s="11">
        <v>97457</v>
      </c>
      <c r="H86" s="11">
        <v>145457</v>
      </c>
      <c r="I86" s="40">
        <f t="shared" si="20"/>
        <v>123.0138390568939</v>
      </c>
      <c r="J86" s="40">
        <f t="shared" si="14"/>
        <v>249.76166068682727</v>
      </c>
      <c r="K86" s="40">
        <f t="shared" si="25"/>
        <v>372.7754997437212</v>
      </c>
      <c r="L86" s="45">
        <f t="shared" si="16"/>
        <v>42.10526315789474</v>
      </c>
      <c r="M86" s="45">
        <f t="shared" si="17"/>
        <v>85.48859649122807</v>
      </c>
      <c r="N86" s="40">
        <f t="shared" si="26"/>
        <v>127.5938596491228</v>
      </c>
    </row>
    <row r="87" spans="1:14" ht="12.75" customHeight="1">
      <c r="A87" s="1">
        <v>5198</v>
      </c>
      <c r="B87" s="10" t="s">
        <v>75</v>
      </c>
      <c r="C87" s="11">
        <v>1663</v>
      </c>
      <c r="D87" s="40">
        <v>756.7</v>
      </c>
      <c r="E87" s="40">
        <f t="shared" si="19"/>
        <v>455.0210463018641</v>
      </c>
      <c r="F87" s="11">
        <v>59400</v>
      </c>
      <c r="G87" s="11">
        <v>175816</v>
      </c>
      <c r="H87" s="11">
        <v>235216</v>
      </c>
      <c r="I87" s="40">
        <f t="shared" si="20"/>
        <v>78.49874454869828</v>
      </c>
      <c r="J87" s="40">
        <f t="shared" si="14"/>
        <v>232.3457116426589</v>
      </c>
      <c r="K87" s="40">
        <f t="shared" si="25"/>
        <v>310.8444561913572</v>
      </c>
      <c r="L87" s="45">
        <f t="shared" si="16"/>
        <v>35.71858087793145</v>
      </c>
      <c r="M87" s="45">
        <f t="shared" si="17"/>
        <v>105.72218881539386</v>
      </c>
      <c r="N87" s="40">
        <f t="shared" si="26"/>
        <v>141.4407696933253</v>
      </c>
    </row>
    <row r="88" spans="1:14" ht="12.75" customHeight="1">
      <c r="A88" s="1">
        <v>5254</v>
      </c>
      <c r="B88" s="10" t="s">
        <v>76</v>
      </c>
      <c r="C88" s="11">
        <v>6982</v>
      </c>
      <c r="D88" s="40">
        <v>2564.2</v>
      </c>
      <c r="E88" s="40">
        <f t="shared" si="19"/>
        <v>367.2586651389287</v>
      </c>
      <c r="F88" s="11">
        <v>280210</v>
      </c>
      <c r="G88" s="11">
        <v>613777</v>
      </c>
      <c r="H88" s="11">
        <v>893987</v>
      </c>
      <c r="I88" s="40">
        <f t="shared" si="20"/>
        <v>109.27774744559707</v>
      </c>
      <c r="J88" s="40">
        <f t="shared" si="14"/>
        <v>239.36393417050155</v>
      </c>
      <c r="K88" s="40">
        <f t="shared" si="25"/>
        <v>348.6416816160986</v>
      </c>
      <c r="L88" s="45">
        <f t="shared" si="16"/>
        <v>40.13319965625895</v>
      </c>
      <c r="M88" s="45">
        <f t="shared" si="17"/>
        <v>87.90847894586078</v>
      </c>
      <c r="N88" s="40">
        <f t="shared" si="26"/>
        <v>128.04167860211973</v>
      </c>
    </row>
    <row r="89" spans="1:14" ht="12.75" customHeight="1">
      <c r="A89" s="1">
        <v>5255</v>
      </c>
      <c r="B89" s="10" t="s">
        <v>78</v>
      </c>
      <c r="C89" s="11">
        <v>299</v>
      </c>
      <c r="D89" s="40">
        <v>101</v>
      </c>
      <c r="E89" s="40">
        <f t="shared" si="19"/>
        <v>337.7926421404682</v>
      </c>
      <c r="F89" s="11">
        <v>17486</v>
      </c>
      <c r="G89" s="11">
        <v>26507</v>
      </c>
      <c r="H89" s="11">
        <v>43993</v>
      </c>
      <c r="I89" s="40">
        <f t="shared" si="20"/>
        <v>173.12871287128712</v>
      </c>
      <c r="J89" s="40">
        <f t="shared" si="14"/>
        <v>262.44554455445547</v>
      </c>
      <c r="K89" s="40">
        <f t="shared" si="25"/>
        <v>435.5742574257426</v>
      </c>
      <c r="L89" s="45">
        <f t="shared" si="16"/>
        <v>58.48160535117057</v>
      </c>
      <c r="M89" s="45">
        <f t="shared" si="17"/>
        <v>88.65217391304348</v>
      </c>
      <c r="N89" s="40">
        <f t="shared" si="26"/>
        <v>147.13377926421404</v>
      </c>
    </row>
    <row r="90" spans="1:14" ht="12.75" customHeight="1">
      <c r="A90" s="1">
        <v>5202</v>
      </c>
      <c r="B90" s="10" t="s">
        <v>80</v>
      </c>
      <c r="C90" s="11">
        <v>799</v>
      </c>
      <c r="D90" s="40">
        <v>289.4</v>
      </c>
      <c r="E90" s="40">
        <f t="shared" si="19"/>
        <v>362.20275344180226</v>
      </c>
      <c r="F90" s="11">
        <v>55952</v>
      </c>
      <c r="G90" s="11">
        <v>74425</v>
      </c>
      <c r="H90" s="11">
        <v>130377</v>
      </c>
      <c r="I90" s="40">
        <f t="shared" si="20"/>
        <v>193.33794056668972</v>
      </c>
      <c r="J90" s="40">
        <f t="shared" si="14"/>
        <v>257.1700069108501</v>
      </c>
      <c r="K90" s="40">
        <f t="shared" si="25"/>
        <v>450.5079474775398</v>
      </c>
      <c r="L90" s="45">
        <f t="shared" si="16"/>
        <v>70.02753441802253</v>
      </c>
      <c r="M90" s="45">
        <f t="shared" si="17"/>
        <v>93.14768460575719</v>
      </c>
      <c r="N90" s="40">
        <f t="shared" si="26"/>
        <v>163.17521902377973</v>
      </c>
    </row>
    <row r="91" spans="1:14" ht="12.75" customHeight="1">
      <c r="A91" s="1">
        <v>5257</v>
      </c>
      <c r="B91" s="10" t="s">
        <v>81</v>
      </c>
      <c r="C91" s="11">
        <v>4311</v>
      </c>
      <c r="D91" s="40">
        <v>1156</v>
      </c>
      <c r="E91" s="40">
        <f t="shared" si="19"/>
        <v>268.15124101136627</v>
      </c>
      <c r="F91" s="11">
        <v>109738</v>
      </c>
      <c r="G91" s="11">
        <v>294682</v>
      </c>
      <c r="H91" s="11">
        <v>404420</v>
      </c>
      <c r="I91" s="40">
        <f t="shared" si="20"/>
        <v>94.92906574394463</v>
      </c>
      <c r="J91" s="40">
        <f t="shared" si="14"/>
        <v>254.9152249134948</v>
      </c>
      <c r="K91" s="40">
        <f t="shared" si="25"/>
        <v>349.84429065743944</v>
      </c>
      <c r="L91" s="45">
        <f t="shared" si="16"/>
        <v>25.45534678728833</v>
      </c>
      <c r="M91" s="45">
        <f t="shared" si="17"/>
        <v>68.35583391324519</v>
      </c>
      <c r="N91" s="40">
        <f t="shared" si="26"/>
        <v>93.81118070053351</v>
      </c>
    </row>
    <row r="92" spans="1:14" ht="12.75" customHeight="1">
      <c r="A92" s="1">
        <v>5258</v>
      </c>
      <c r="B92" s="10" t="s">
        <v>82</v>
      </c>
      <c r="C92" s="11">
        <v>682</v>
      </c>
      <c r="D92" s="40">
        <v>109.1</v>
      </c>
      <c r="E92" s="40">
        <f t="shared" si="19"/>
        <v>159.97067448680352</v>
      </c>
      <c r="F92" s="11">
        <v>21300</v>
      </c>
      <c r="G92" s="11">
        <v>27265</v>
      </c>
      <c r="H92" s="11">
        <v>48565</v>
      </c>
      <c r="I92" s="40">
        <f t="shared" si="20"/>
        <v>195.23373052245648</v>
      </c>
      <c r="J92" s="40">
        <f t="shared" si="14"/>
        <v>249.90834097158572</v>
      </c>
      <c r="K92" s="40">
        <f t="shared" si="25"/>
        <v>445.14207149404217</v>
      </c>
      <c r="L92" s="45">
        <f t="shared" si="16"/>
        <v>31.2316715542522</v>
      </c>
      <c r="M92" s="45">
        <f t="shared" si="17"/>
        <v>39.97800586510264</v>
      </c>
      <c r="N92" s="40">
        <f t="shared" si="26"/>
        <v>71.20967741935483</v>
      </c>
    </row>
    <row r="93" spans="1:14" ht="12.75" customHeight="1">
      <c r="A93" s="1">
        <v>5203</v>
      </c>
      <c r="B93" s="10" t="s">
        <v>83</v>
      </c>
      <c r="C93" s="11">
        <v>788</v>
      </c>
      <c r="D93" s="40">
        <v>322.7</v>
      </c>
      <c r="E93" s="40">
        <f t="shared" si="19"/>
        <v>409.51776649746193</v>
      </c>
      <c r="F93" s="11">
        <v>49956</v>
      </c>
      <c r="G93" s="11">
        <v>78255</v>
      </c>
      <c r="H93" s="11">
        <v>128211</v>
      </c>
      <c r="I93" s="40">
        <f t="shared" si="20"/>
        <v>154.80632166098545</v>
      </c>
      <c r="J93" s="40">
        <f t="shared" si="14"/>
        <v>242.50077471335607</v>
      </c>
      <c r="K93" s="40">
        <f t="shared" si="25"/>
        <v>397.3070963743415</v>
      </c>
      <c r="L93" s="45">
        <f t="shared" si="16"/>
        <v>63.39593908629442</v>
      </c>
      <c r="M93" s="45">
        <f t="shared" si="17"/>
        <v>99.30837563451777</v>
      </c>
      <c r="N93" s="40">
        <f t="shared" si="26"/>
        <v>162.7043147208122</v>
      </c>
    </row>
    <row r="94" spans="1:14" ht="12.75" customHeight="1">
      <c r="A94" s="1">
        <v>5205</v>
      </c>
      <c r="B94" s="10" t="s">
        <v>85</v>
      </c>
      <c r="C94" s="11">
        <v>770</v>
      </c>
      <c r="D94" s="40">
        <v>324.2</v>
      </c>
      <c r="E94" s="40">
        <f t="shared" si="19"/>
        <v>421.038961038961</v>
      </c>
      <c r="F94" s="11">
        <v>46051</v>
      </c>
      <c r="G94" s="11">
        <v>83402</v>
      </c>
      <c r="H94" s="11">
        <v>129453</v>
      </c>
      <c r="I94" s="40">
        <f t="shared" si="20"/>
        <v>142.04503392967305</v>
      </c>
      <c r="J94" s="40">
        <f t="shared" si="14"/>
        <v>257.2547809993831</v>
      </c>
      <c r="K94" s="40">
        <f t="shared" si="25"/>
        <v>399.29981492905614</v>
      </c>
      <c r="L94" s="45">
        <f t="shared" si="16"/>
        <v>59.80649350649351</v>
      </c>
      <c r="M94" s="45">
        <f t="shared" si="17"/>
        <v>108.31428571428572</v>
      </c>
      <c r="N94" s="40">
        <f t="shared" si="26"/>
        <v>168.1207792207792</v>
      </c>
    </row>
    <row r="95" spans="1:14" ht="12.75" customHeight="1">
      <c r="A95" s="1">
        <v>5206</v>
      </c>
      <c r="B95" s="10" t="s">
        <v>86</v>
      </c>
      <c r="C95" s="11">
        <v>354</v>
      </c>
      <c r="D95" s="40">
        <v>76.1</v>
      </c>
      <c r="E95" s="40">
        <f t="shared" si="19"/>
        <v>214.97175141242937</v>
      </c>
      <c r="F95" s="11">
        <v>1237</v>
      </c>
      <c r="G95" s="11">
        <v>19168</v>
      </c>
      <c r="H95" s="11">
        <v>20405</v>
      </c>
      <c r="I95" s="40">
        <f t="shared" si="20"/>
        <v>16.25492772667543</v>
      </c>
      <c r="J95" s="40">
        <f t="shared" si="14"/>
        <v>251.8791064388962</v>
      </c>
      <c r="K95" s="40">
        <f t="shared" si="25"/>
        <v>268.1340341655716</v>
      </c>
      <c r="L95" s="45">
        <f t="shared" si="16"/>
        <v>3.494350282485876</v>
      </c>
      <c r="M95" s="45">
        <f t="shared" si="17"/>
        <v>54.14689265536723</v>
      </c>
      <c r="N95" s="40">
        <f t="shared" si="26"/>
        <v>57.64124293785311</v>
      </c>
    </row>
    <row r="96" spans="1:14" ht="12.75" customHeight="1">
      <c r="A96" s="1">
        <v>5260</v>
      </c>
      <c r="B96" s="10" t="s">
        <v>87</v>
      </c>
      <c r="C96" s="11">
        <v>2381</v>
      </c>
      <c r="D96" s="40">
        <v>778.2</v>
      </c>
      <c r="E96" s="40">
        <f t="shared" si="19"/>
        <v>326.83746325073497</v>
      </c>
      <c r="F96" s="11">
        <v>66315</v>
      </c>
      <c r="G96" s="11" t="s">
        <v>236</v>
      </c>
      <c r="H96" s="11">
        <v>66315</v>
      </c>
      <c r="I96" s="40">
        <f t="shared" si="20"/>
        <v>85.21588280647649</v>
      </c>
      <c r="J96" s="40" t="s">
        <v>226</v>
      </c>
      <c r="K96" s="40">
        <f t="shared" si="25"/>
        <v>85.21588280647649</v>
      </c>
      <c r="L96" s="45">
        <f t="shared" si="16"/>
        <v>27.851742965140698</v>
      </c>
      <c r="M96" s="45" t="s">
        <v>226</v>
      </c>
      <c r="N96" s="40">
        <f t="shared" si="26"/>
        <v>27.851742965140698</v>
      </c>
    </row>
    <row r="97" spans="1:14" ht="12.75" customHeight="1">
      <c r="A97" s="1">
        <v>5208</v>
      </c>
      <c r="B97" s="10" t="s">
        <v>88</v>
      </c>
      <c r="C97" s="11">
        <v>1212</v>
      </c>
      <c r="D97" s="40">
        <v>357.9</v>
      </c>
      <c r="E97" s="40">
        <f t="shared" si="19"/>
        <v>295.2970297029703</v>
      </c>
      <c r="F97" s="11">
        <v>50820</v>
      </c>
      <c r="G97" s="11">
        <v>96295</v>
      </c>
      <c r="H97" s="11">
        <v>147115</v>
      </c>
      <c r="I97" s="40">
        <f t="shared" si="20"/>
        <v>141.99497066219615</v>
      </c>
      <c r="J97" s="40">
        <f t="shared" si="14"/>
        <v>269.0556021234982</v>
      </c>
      <c r="K97" s="40">
        <f t="shared" si="25"/>
        <v>411.0505727856943</v>
      </c>
      <c r="L97" s="45">
        <f t="shared" si="16"/>
        <v>41.93069306930693</v>
      </c>
      <c r="M97" s="45">
        <f t="shared" si="17"/>
        <v>79.45132013201321</v>
      </c>
      <c r="N97" s="40">
        <f t="shared" si="26"/>
        <v>121.38201320132013</v>
      </c>
    </row>
    <row r="98" spans="1:14" ht="12.75" customHeight="1">
      <c r="A98" s="1">
        <v>5210</v>
      </c>
      <c r="B98" s="10" t="s">
        <v>90</v>
      </c>
      <c r="C98" s="11">
        <v>3764</v>
      </c>
      <c r="D98" s="40">
        <v>1531.5</v>
      </c>
      <c r="E98" s="40">
        <f t="shared" si="19"/>
        <v>406.8809776833156</v>
      </c>
      <c r="F98" s="11">
        <v>162000</v>
      </c>
      <c r="G98" s="11">
        <v>384000</v>
      </c>
      <c r="H98" s="11">
        <v>546000</v>
      </c>
      <c r="I98" s="40">
        <f t="shared" si="20"/>
        <v>105.77864838393732</v>
      </c>
      <c r="J98" s="40">
        <f t="shared" si="14"/>
        <v>250.73457394711068</v>
      </c>
      <c r="K98" s="40">
        <f t="shared" si="25"/>
        <v>356.513222331048</v>
      </c>
      <c r="L98" s="45">
        <f t="shared" si="16"/>
        <v>43.03931987247609</v>
      </c>
      <c r="M98" s="45">
        <f t="shared" si="17"/>
        <v>102.01912858661</v>
      </c>
      <c r="N98" s="40">
        <f t="shared" si="26"/>
        <v>145.05844845908607</v>
      </c>
    </row>
    <row r="99" spans="1:14" ht="12.75" customHeight="1">
      <c r="A99" s="1">
        <v>5212</v>
      </c>
      <c r="B99" s="10" t="s">
        <v>91</v>
      </c>
      <c r="C99" s="11">
        <v>1531</v>
      </c>
      <c r="D99" s="40">
        <v>370</v>
      </c>
      <c r="E99" s="40">
        <f t="shared" si="19"/>
        <v>241.67210973220116</v>
      </c>
      <c r="F99" s="11">
        <v>31759</v>
      </c>
      <c r="G99" s="11">
        <v>91625</v>
      </c>
      <c r="H99" s="11">
        <v>123384</v>
      </c>
      <c r="I99" s="40">
        <f t="shared" si="20"/>
        <v>85.83513513513513</v>
      </c>
      <c r="J99" s="40">
        <f t="shared" si="14"/>
        <v>247.63513513513513</v>
      </c>
      <c r="K99" s="40">
        <f t="shared" si="25"/>
        <v>333.47027027027025</v>
      </c>
      <c r="L99" s="45">
        <f t="shared" si="16"/>
        <v>20.743958197256696</v>
      </c>
      <c r="M99" s="45">
        <f t="shared" si="17"/>
        <v>59.846505551926846</v>
      </c>
      <c r="N99" s="40">
        <f t="shared" si="26"/>
        <v>80.59046374918354</v>
      </c>
    </row>
    <row r="100" spans="1:14" ht="12.75" customHeight="1">
      <c r="A100" s="1">
        <v>5213</v>
      </c>
      <c r="B100" s="10" t="s">
        <v>92</v>
      </c>
      <c r="C100" s="11">
        <v>777</v>
      </c>
      <c r="D100" s="40">
        <v>311.6</v>
      </c>
      <c r="E100" s="40">
        <f t="shared" si="19"/>
        <v>401.02960102960105</v>
      </c>
      <c r="F100" s="11">
        <v>40035</v>
      </c>
      <c r="G100" s="11">
        <v>78035</v>
      </c>
      <c r="H100" s="11">
        <v>118070</v>
      </c>
      <c r="I100" s="40">
        <f t="shared" si="20"/>
        <v>128.48202824133503</v>
      </c>
      <c r="J100" s="40">
        <f t="shared" si="14"/>
        <v>250.43324775353014</v>
      </c>
      <c r="K100" s="40">
        <f t="shared" si="25"/>
        <v>378.91527599486517</v>
      </c>
      <c r="L100" s="45">
        <f t="shared" si="16"/>
        <v>51.52509652509652</v>
      </c>
      <c r="M100" s="45">
        <f t="shared" si="17"/>
        <v>100.43114543114542</v>
      </c>
      <c r="N100" s="40">
        <f t="shared" si="26"/>
        <v>151.95624195624197</v>
      </c>
    </row>
    <row r="101" spans="1:14" ht="12.75" customHeight="1">
      <c r="A101" s="1">
        <v>5214</v>
      </c>
      <c r="B101" s="10" t="s">
        <v>93</v>
      </c>
      <c r="C101" s="11">
        <v>1442</v>
      </c>
      <c r="D101" s="40">
        <v>460.3</v>
      </c>
      <c r="E101" s="40">
        <f t="shared" si="19"/>
        <v>319.20943134535366</v>
      </c>
      <c r="F101" s="11">
        <v>125552</v>
      </c>
      <c r="G101" s="11">
        <v>115078</v>
      </c>
      <c r="H101" s="11">
        <v>240630</v>
      </c>
      <c r="I101" s="40">
        <f t="shared" si="20"/>
        <v>272.76124266782534</v>
      </c>
      <c r="J101" s="40">
        <f t="shared" si="14"/>
        <v>250.0065174885944</v>
      </c>
      <c r="K101" s="40">
        <f t="shared" si="25"/>
        <v>522.7677601564197</v>
      </c>
      <c r="L101" s="45">
        <f t="shared" si="16"/>
        <v>87.06796116504854</v>
      </c>
      <c r="M101" s="45">
        <f t="shared" si="17"/>
        <v>79.80443828016644</v>
      </c>
      <c r="N101" s="40">
        <f t="shared" si="26"/>
        <v>166.87239944521497</v>
      </c>
    </row>
    <row r="102" spans="1:14" ht="12.75" customHeight="1">
      <c r="A102" s="1">
        <v>5216</v>
      </c>
      <c r="B102" s="10" t="s">
        <v>94</v>
      </c>
      <c r="C102" s="11">
        <v>1119</v>
      </c>
      <c r="D102" s="40">
        <v>254</v>
      </c>
      <c r="E102" s="40">
        <f t="shared" si="19"/>
        <v>226.98838248436104</v>
      </c>
      <c r="F102" s="11">
        <v>35493</v>
      </c>
      <c r="G102" s="11">
        <v>63508</v>
      </c>
      <c r="H102" s="11">
        <v>99001</v>
      </c>
      <c r="I102" s="40">
        <f t="shared" si="20"/>
        <v>139.73622047244095</v>
      </c>
      <c r="J102" s="40">
        <f t="shared" si="14"/>
        <v>250.03149606299212</v>
      </c>
      <c r="K102" s="40">
        <f t="shared" si="25"/>
        <v>389.76771653543307</v>
      </c>
      <c r="L102" s="45">
        <f t="shared" si="16"/>
        <v>31.718498659517426</v>
      </c>
      <c r="M102" s="45">
        <f t="shared" si="17"/>
        <v>56.754244861483464</v>
      </c>
      <c r="N102" s="40">
        <f t="shared" si="26"/>
        <v>88.4727435210009</v>
      </c>
    </row>
    <row r="103" spans="1:14" ht="12.75" customHeight="1">
      <c r="A103" s="1">
        <v>5262</v>
      </c>
      <c r="B103" s="10" t="s">
        <v>95</v>
      </c>
      <c r="C103" s="11">
        <v>1351</v>
      </c>
      <c r="D103" s="40">
        <v>490.1</v>
      </c>
      <c r="E103" s="40">
        <f t="shared" si="19"/>
        <v>362.76831976313844</v>
      </c>
      <c r="F103" s="11">
        <v>52278</v>
      </c>
      <c r="G103" s="11">
        <v>120895</v>
      </c>
      <c r="H103" s="11">
        <v>173173</v>
      </c>
      <c r="I103" s="40">
        <f t="shared" si="20"/>
        <v>106.66802693327892</v>
      </c>
      <c r="J103" s="40">
        <f t="shared" si="14"/>
        <v>246.67414813303407</v>
      </c>
      <c r="K103" s="40">
        <f t="shared" si="25"/>
        <v>353.34217506631296</v>
      </c>
      <c r="L103" s="45">
        <f t="shared" si="16"/>
        <v>38.69578090303479</v>
      </c>
      <c r="M103" s="45">
        <f t="shared" si="17"/>
        <v>89.48556624722428</v>
      </c>
      <c r="N103" s="40">
        <f t="shared" si="26"/>
        <v>128.18134715025906</v>
      </c>
    </row>
    <row r="104" spans="1:14" ht="12.75" customHeight="1">
      <c r="A104" s="1">
        <v>5263</v>
      </c>
      <c r="B104" s="10" t="s">
        <v>96</v>
      </c>
      <c r="C104" s="11">
        <v>2363</v>
      </c>
      <c r="D104" s="40">
        <v>870.36</v>
      </c>
      <c r="E104" s="40">
        <f t="shared" si="19"/>
        <v>368.3283961066441</v>
      </c>
      <c r="F104" s="11">
        <v>98856</v>
      </c>
      <c r="G104" s="11">
        <v>229920</v>
      </c>
      <c r="H104" s="11">
        <v>328776</v>
      </c>
      <c r="I104" s="40">
        <f t="shared" si="20"/>
        <v>113.58058734316835</v>
      </c>
      <c r="J104" s="40">
        <f t="shared" si="14"/>
        <v>264.1665517716807</v>
      </c>
      <c r="K104" s="40">
        <f t="shared" si="25"/>
        <v>377.747139114849</v>
      </c>
      <c r="L104" s="45">
        <f t="shared" si="16"/>
        <v>41.8349555649598</v>
      </c>
      <c r="M104" s="45">
        <f t="shared" si="17"/>
        <v>97.3000423190859</v>
      </c>
      <c r="N104" s="40">
        <f t="shared" si="26"/>
        <v>139.1349978840457</v>
      </c>
    </row>
    <row r="105" spans="1:14" ht="12.75" customHeight="1">
      <c r="A105" s="1">
        <v>5219</v>
      </c>
      <c r="B105" s="10" t="s">
        <v>99</v>
      </c>
      <c r="C105" s="11">
        <v>706</v>
      </c>
      <c r="D105" s="40">
        <v>214.8</v>
      </c>
      <c r="E105" s="40">
        <f t="shared" si="19"/>
        <v>304.24929178470256</v>
      </c>
      <c r="F105" s="11">
        <v>29731</v>
      </c>
      <c r="G105" s="11">
        <v>55615</v>
      </c>
      <c r="H105" s="11">
        <v>85346</v>
      </c>
      <c r="I105" s="40">
        <f t="shared" si="20"/>
        <v>138.41247672253257</v>
      </c>
      <c r="J105" s="40">
        <f t="shared" si="14"/>
        <v>258.915270018622</v>
      </c>
      <c r="K105" s="40">
        <f t="shared" si="25"/>
        <v>397.32774674115456</v>
      </c>
      <c r="L105" s="45">
        <f t="shared" si="16"/>
        <v>42.111898016997166</v>
      </c>
      <c r="M105" s="45">
        <f t="shared" si="17"/>
        <v>78.77478753541077</v>
      </c>
      <c r="N105" s="40">
        <f t="shared" si="26"/>
        <v>120.88668555240793</v>
      </c>
    </row>
    <row r="106" spans="1:14" ht="12.75" customHeight="1">
      <c r="A106" s="1">
        <v>5264</v>
      </c>
      <c r="B106" s="10" t="s">
        <v>100</v>
      </c>
      <c r="C106" s="11">
        <v>262</v>
      </c>
      <c r="D106" s="40">
        <v>66.54</v>
      </c>
      <c r="E106" s="40">
        <f t="shared" si="19"/>
        <v>253.96946564885496</v>
      </c>
      <c r="F106" s="11">
        <v>16699</v>
      </c>
      <c r="G106" s="11">
        <v>16635</v>
      </c>
      <c r="H106" s="11">
        <v>33334</v>
      </c>
      <c r="I106" s="40">
        <f t="shared" si="20"/>
        <v>250.96182747219714</v>
      </c>
      <c r="J106" s="40">
        <f t="shared" si="14"/>
        <v>249.99999999999997</v>
      </c>
      <c r="K106" s="40">
        <f t="shared" si="25"/>
        <v>500.9618274721971</v>
      </c>
      <c r="L106" s="45">
        <f t="shared" si="16"/>
        <v>63.73664122137404</v>
      </c>
      <c r="M106" s="45">
        <f t="shared" si="17"/>
        <v>63.49236641221374</v>
      </c>
      <c r="N106" s="40">
        <f t="shared" si="26"/>
        <v>127.22900763358778</v>
      </c>
    </row>
    <row r="107" spans="1:14" ht="12.75" customHeight="1">
      <c r="A107" s="1">
        <v>5221</v>
      </c>
      <c r="B107" s="10" t="s">
        <v>101</v>
      </c>
      <c r="C107" s="11">
        <v>2087</v>
      </c>
      <c r="D107" s="40">
        <v>608</v>
      </c>
      <c r="E107" s="40">
        <f t="shared" si="19"/>
        <v>291.327264015333</v>
      </c>
      <c r="F107" s="11">
        <v>73264</v>
      </c>
      <c r="G107" s="11">
        <v>151959</v>
      </c>
      <c r="H107" s="11">
        <v>225223</v>
      </c>
      <c r="I107" s="40">
        <f t="shared" si="20"/>
        <v>120.5</v>
      </c>
      <c r="J107" s="40">
        <f aca="true" t="shared" si="27" ref="J107:J118">G107/D107</f>
        <v>249.93256578947367</v>
      </c>
      <c r="K107" s="40">
        <f t="shared" si="25"/>
        <v>370.4325657894737</v>
      </c>
      <c r="L107" s="45">
        <f aca="true" t="shared" si="28" ref="L107:L118">F107/C107</f>
        <v>35.104935313847626</v>
      </c>
      <c r="M107" s="45">
        <f aca="true" t="shared" si="29" ref="M107:M118">G107/C107</f>
        <v>72.81217057977959</v>
      </c>
      <c r="N107" s="40">
        <f t="shared" si="26"/>
        <v>107.91710589362722</v>
      </c>
    </row>
    <row r="108" spans="1:14" ht="12.75" customHeight="1">
      <c r="A108" s="1">
        <v>5222</v>
      </c>
      <c r="B108" s="10" t="s">
        <v>102</v>
      </c>
      <c r="C108" s="11">
        <v>620</v>
      </c>
      <c r="D108" s="40">
        <v>170</v>
      </c>
      <c r="E108" s="40">
        <f aca="true" t="shared" si="30" ref="E108:E118">D108*1000/C108</f>
        <v>274.19354838709677</v>
      </c>
      <c r="F108" s="11">
        <v>30800</v>
      </c>
      <c r="G108" s="11">
        <v>42500</v>
      </c>
      <c r="H108" s="11">
        <v>73300</v>
      </c>
      <c r="I108" s="40">
        <f aca="true" t="shared" si="31" ref="I108:I118">F108/D108</f>
        <v>181.1764705882353</v>
      </c>
      <c r="J108" s="40">
        <f t="shared" si="27"/>
        <v>250</v>
      </c>
      <c r="K108" s="40">
        <f t="shared" si="25"/>
        <v>431.1764705882353</v>
      </c>
      <c r="L108" s="45">
        <f t="shared" si="28"/>
        <v>49.67741935483871</v>
      </c>
      <c r="M108" s="45">
        <f t="shared" si="29"/>
        <v>68.54838709677419</v>
      </c>
      <c r="N108" s="40">
        <f t="shared" si="26"/>
        <v>118.2258064516129</v>
      </c>
    </row>
    <row r="109" spans="1:14" ht="12.75" customHeight="1">
      <c r="A109" s="1">
        <v>5224</v>
      </c>
      <c r="B109" s="10" t="s">
        <v>103</v>
      </c>
      <c r="C109" s="11">
        <v>1713</v>
      </c>
      <c r="D109" s="40">
        <v>406.3</v>
      </c>
      <c r="E109" s="40">
        <f t="shared" si="30"/>
        <v>237.18622300058377</v>
      </c>
      <c r="F109" s="11">
        <v>73676</v>
      </c>
      <c r="G109" s="11">
        <v>101565</v>
      </c>
      <c r="H109" s="11">
        <v>175241</v>
      </c>
      <c r="I109" s="40">
        <f t="shared" si="31"/>
        <v>181.33398966281072</v>
      </c>
      <c r="J109" s="40">
        <f t="shared" si="27"/>
        <v>249.9753876445976</v>
      </c>
      <c r="K109" s="40">
        <f t="shared" si="25"/>
        <v>431.3093773074083</v>
      </c>
      <c r="L109" s="45">
        <f t="shared" si="28"/>
        <v>43.00992410974898</v>
      </c>
      <c r="M109" s="45">
        <f t="shared" si="29"/>
        <v>59.290718038528894</v>
      </c>
      <c r="N109" s="40">
        <f t="shared" si="26"/>
        <v>102.30064214827787</v>
      </c>
    </row>
    <row r="110" spans="1:14" ht="12.75" customHeight="1">
      <c r="A110" s="1">
        <v>5225</v>
      </c>
      <c r="B110" s="10" t="s">
        <v>104</v>
      </c>
      <c r="C110" s="11">
        <v>1561</v>
      </c>
      <c r="D110" s="40">
        <v>582.3</v>
      </c>
      <c r="E110" s="40">
        <f t="shared" si="30"/>
        <v>373.03010890454834</v>
      </c>
      <c r="F110" s="11">
        <v>91469</v>
      </c>
      <c r="G110" s="11">
        <v>145586</v>
      </c>
      <c r="H110" s="11">
        <v>237055</v>
      </c>
      <c r="I110" s="40">
        <f t="shared" si="31"/>
        <v>157.08226000343467</v>
      </c>
      <c r="J110" s="40">
        <f t="shared" si="27"/>
        <v>250.01889060621676</v>
      </c>
      <c r="K110" s="40">
        <f t="shared" si="25"/>
        <v>407.1011506096514</v>
      </c>
      <c r="L110" s="45">
        <f t="shared" si="28"/>
        <v>58.596412556053814</v>
      </c>
      <c r="M110" s="45">
        <f t="shared" si="29"/>
        <v>93.26457399103138</v>
      </c>
      <c r="N110" s="40">
        <f t="shared" si="26"/>
        <v>151.8609865470852</v>
      </c>
    </row>
    <row r="111" spans="1:14" ht="12.75" customHeight="1">
      <c r="A111" s="1">
        <v>5266</v>
      </c>
      <c r="B111" s="10" t="s">
        <v>105</v>
      </c>
      <c r="C111" s="11">
        <v>3949</v>
      </c>
      <c r="D111" s="40">
        <v>1205</v>
      </c>
      <c r="E111" s="40">
        <f t="shared" si="30"/>
        <v>305.14054190934417</v>
      </c>
      <c r="F111" s="11">
        <v>126405</v>
      </c>
      <c r="G111" s="11">
        <v>301433</v>
      </c>
      <c r="H111" s="11">
        <v>427838</v>
      </c>
      <c r="I111" s="40">
        <f t="shared" si="31"/>
        <v>104.90041493775934</v>
      </c>
      <c r="J111" s="40">
        <f t="shared" si="27"/>
        <v>250.15186721991702</v>
      </c>
      <c r="K111" s="40">
        <f t="shared" si="25"/>
        <v>355.05228215767636</v>
      </c>
      <c r="L111" s="45">
        <f t="shared" si="28"/>
        <v>32.00936946062294</v>
      </c>
      <c r="M111" s="45">
        <f t="shared" si="29"/>
        <v>76.33147632311977</v>
      </c>
      <c r="N111" s="40">
        <f t="shared" si="26"/>
        <v>108.34084578374272</v>
      </c>
    </row>
    <row r="112" spans="1:14" ht="12.75" customHeight="1">
      <c r="A112" s="1">
        <v>5227</v>
      </c>
      <c r="B112" s="10" t="s">
        <v>107</v>
      </c>
      <c r="C112" s="11">
        <v>2861</v>
      </c>
      <c r="D112" s="40">
        <v>634.2</v>
      </c>
      <c r="E112" s="40">
        <f t="shared" si="30"/>
        <v>221.67074449493185</v>
      </c>
      <c r="F112" s="11">
        <v>101636</v>
      </c>
      <c r="G112" s="11">
        <v>142398</v>
      </c>
      <c r="H112" s="11">
        <v>244034</v>
      </c>
      <c r="I112" s="40">
        <f t="shared" si="31"/>
        <v>160.2585935036266</v>
      </c>
      <c r="J112" s="40">
        <f t="shared" si="27"/>
        <v>224.5316934720908</v>
      </c>
      <c r="K112" s="40">
        <f t="shared" si="25"/>
        <v>384.79028697571744</v>
      </c>
      <c r="L112" s="45">
        <f t="shared" si="28"/>
        <v>35.52464173365956</v>
      </c>
      <c r="M112" s="45">
        <f t="shared" si="29"/>
        <v>49.7721076546662</v>
      </c>
      <c r="N112" s="40">
        <f t="shared" si="26"/>
        <v>85.29674938832576</v>
      </c>
    </row>
    <row r="113" spans="1:14" ht="12.75" customHeight="1">
      <c r="A113" s="1">
        <v>5267</v>
      </c>
      <c r="B113" s="10" t="s">
        <v>108</v>
      </c>
      <c r="C113" s="11">
        <v>395</v>
      </c>
      <c r="D113" s="40">
        <v>106</v>
      </c>
      <c r="E113" s="40">
        <f t="shared" si="30"/>
        <v>268.3544303797468</v>
      </c>
      <c r="F113" s="11">
        <v>21546</v>
      </c>
      <c r="G113" s="11">
        <v>21568</v>
      </c>
      <c r="H113" s="11">
        <v>43114</v>
      </c>
      <c r="I113" s="40">
        <f t="shared" si="31"/>
        <v>203.26415094339623</v>
      </c>
      <c r="J113" s="40">
        <f t="shared" si="27"/>
        <v>203.47169811320754</v>
      </c>
      <c r="K113" s="40">
        <f t="shared" si="25"/>
        <v>406.7358490566038</v>
      </c>
      <c r="L113" s="45">
        <f t="shared" si="28"/>
        <v>54.54683544303798</v>
      </c>
      <c r="M113" s="45">
        <f t="shared" si="29"/>
        <v>54.60253164556962</v>
      </c>
      <c r="N113" s="40">
        <f t="shared" si="26"/>
        <v>109.14936708860759</v>
      </c>
    </row>
    <row r="114" spans="1:14" ht="12.75" customHeight="1">
      <c r="A114" s="1">
        <v>5268</v>
      </c>
      <c r="B114" s="10" t="s">
        <v>109</v>
      </c>
      <c r="C114" s="11">
        <v>2800</v>
      </c>
      <c r="D114" s="40">
        <v>737.1</v>
      </c>
      <c r="E114" s="40">
        <f t="shared" si="30"/>
        <v>263.25</v>
      </c>
      <c r="F114" s="11">
        <v>90619</v>
      </c>
      <c r="G114" s="11">
        <v>184285</v>
      </c>
      <c r="H114" s="11">
        <v>274904</v>
      </c>
      <c r="I114" s="40">
        <f t="shared" si="31"/>
        <v>122.93989960656627</v>
      </c>
      <c r="J114" s="40">
        <f t="shared" si="27"/>
        <v>250.01356668023334</v>
      </c>
      <c r="K114" s="40">
        <f t="shared" si="25"/>
        <v>372.9534662867996</v>
      </c>
      <c r="L114" s="45">
        <f t="shared" si="28"/>
        <v>32.36392857142857</v>
      </c>
      <c r="M114" s="45">
        <f t="shared" si="29"/>
        <v>65.81607142857143</v>
      </c>
      <c r="N114" s="40">
        <f t="shared" si="26"/>
        <v>98.18</v>
      </c>
    </row>
    <row r="115" spans="1:14" ht="12.75" customHeight="1">
      <c r="A115" s="1">
        <v>5230</v>
      </c>
      <c r="B115" s="10" t="s">
        <v>110</v>
      </c>
      <c r="C115" s="11">
        <v>415</v>
      </c>
      <c r="D115" s="40">
        <v>112.1</v>
      </c>
      <c r="E115" s="40">
        <f t="shared" si="30"/>
        <v>270.12048192771084</v>
      </c>
      <c r="F115" s="11">
        <v>22668</v>
      </c>
      <c r="G115" s="11">
        <v>28043</v>
      </c>
      <c r="H115" s="11">
        <v>50711</v>
      </c>
      <c r="I115" s="40">
        <f t="shared" si="31"/>
        <v>202.21231043710972</v>
      </c>
      <c r="J115" s="40">
        <f t="shared" si="27"/>
        <v>250.1605709188225</v>
      </c>
      <c r="K115" s="40">
        <f t="shared" si="25"/>
        <v>452.37288135593224</v>
      </c>
      <c r="L115" s="45">
        <f t="shared" si="28"/>
        <v>54.621686746987955</v>
      </c>
      <c r="M115" s="45">
        <f t="shared" si="29"/>
        <v>67.57349397590362</v>
      </c>
      <c r="N115" s="40">
        <f t="shared" si="26"/>
        <v>122.19518072289156</v>
      </c>
    </row>
    <row r="116" spans="1:14" ht="12.75" customHeight="1">
      <c r="A116" s="1">
        <v>5231</v>
      </c>
      <c r="B116" s="10" t="s">
        <v>111</v>
      </c>
      <c r="C116" s="11">
        <v>1689</v>
      </c>
      <c r="D116" s="40">
        <v>522.4</v>
      </c>
      <c r="E116" s="40">
        <f t="shared" si="30"/>
        <v>309.295441089402</v>
      </c>
      <c r="F116" s="11">
        <v>52316</v>
      </c>
      <c r="G116" s="11">
        <v>130000</v>
      </c>
      <c r="H116" s="11">
        <v>182316</v>
      </c>
      <c r="I116" s="40">
        <f t="shared" si="31"/>
        <v>100.14548238897397</v>
      </c>
      <c r="J116" s="40">
        <f t="shared" si="27"/>
        <v>248.85145482388975</v>
      </c>
      <c r="K116" s="40">
        <f t="shared" si="25"/>
        <v>348.9969372128637</v>
      </c>
      <c r="L116" s="45">
        <f t="shared" si="28"/>
        <v>30.974541148608644</v>
      </c>
      <c r="M116" s="45">
        <f t="shared" si="29"/>
        <v>76.96862048549437</v>
      </c>
      <c r="N116" s="40">
        <f t="shared" si="26"/>
        <v>107.94316163410302</v>
      </c>
    </row>
    <row r="117" spans="1:14" ht="12.75" customHeight="1">
      <c r="A117" s="1">
        <v>5233</v>
      </c>
      <c r="B117" s="10" t="s">
        <v>112</v>
      </c>
      <c r="C117" s="11">
        <v>281</v>
      </c>
      <c r="D117" s="40">
        <v>180.2</v>
      </c>
      <c r="E117" s="40">
        <f t="shared" si="30"/>
        <v>641.2811387900356</v>
      </c>
      <c r="F117" s="11">
        <v>46152</v>
      </c>
      <c r="G117" s="11">
        <v>36313</v>
      </c>
      <c r="H117" s="11">
        <v>82465</v>
      </c>
      <c r="I117" s="40">
        <f t="shared" si="31"/>
        <v>256.1154273029967</v>
      </c>
      <c r="J117" s="40">
        <f t="shared" si="27"/>
        <v>201.51498335183132</v>
      </c>
      <c r="K117" s="40">
        <f t="shared" si="25"/>
        <v>457.630410654828</v>
      </c>
      <c r="L117" s="45">
        <f t="shared" si="28"/>
        <v>164.24199288256227</v>
      </c>
      <c r="M117" s="45">
        <f t="shared" si="29"/>
        <v>129.22775800711744</v>
      </c>
      <c r="N117" s="40">
        <f t="shared" si="26"/>
        <v>293.4697508896797</v>
      </c>
    </row>
    <row r="118" spans="1:14" ht="12.75" customHeight="1">
      <c r="A118" s="1">
        <v>5235</v>
      </c>
      <c r="B118" s="10" t="s">
        <v>113</v>
      </c>
      <c r="C118" s="11">
        <v>509</v>
      </c>
      <c r="D118" s="40">
        <v>126.1</v>
      </c>
      <c r="E118" s="40">
        <f t="shared" si="30"/>
        <v>247.74066797642436</v>
      </c>
      <c r="F118" s="11">
        <v>25941</v>
      </c>
      <c r="G118" s="11">
        <v>31530</v>
      </c>
      <c r="H118" s="11">
        <v>57471</v>
      </c>
      <c r="I118" s="40">
        <f t="shared" si="31"/>
        <v>205.7176843774782</v>
      </c>
      <c r="J118" s="40">
        <f t="shared" si="27"/>
        <v>250.0396510705789</v>
      </c>
      <c r="K118" s="40">
        <f t="shared" si="25"/>
        <v>455.7573354480571</v>
      </c>
      <c r="L118" s="45">
        <f t="shared" si="28"/>
        <v>50.96463654223969</v>
      </c>
      <c r="M118" s="45">
        <f t="shared" si="29"/>
        <v>61.94499017681729</v>
      </c>
      <c r="N118" s="40">
        <f t="shared" si="26"/>
        <v>112.90962671905697</v>
      </c>
    </row>
    <row r="119" spans="2:14" ht="12.75" customHeight="1">
      <c r="B119" s="10"/>
      <c r="C119" s="11"/>
      <c r="D119" s="40"/>
      <c r="E119" s="40"/>
      <c r="F119" s="11"/>
      <c r="G119" s="11"/>
      <c r="H119" s="11"/>
      <c r="I119" s="40"/>
      <c r="J119" s="40"/>
      <c r="K119" s="40"/>
      <c r="L119" s="45"/>
      <c r="M119" s="45"/>
      <c r="N119" s="40"/>
    </row>
    <row r="120" spans="2:14" ht="12.75" customHeight="1">
      <c r="B120" s="10"/>
      <c r="C120" s="11"/>
      <c r="D120" s="40"/>
      <c r="E120" s="40"/>
      <c r="F120" s="11"/>
      <c r="G120" s="11"/>
      <c r="H120" s="11"/>
      <c r="I120" s="40"/>
      <c r="J120" s="40"/>
      <c r="K120" s="40"/>
      <c r="L120" s="45"/>
      <c r="M120" s="45"/>
      <c r="N120" s="40"/>
    </row>
    <row r="121" spans="2:14" s="3" customFormat="1" ht="12.75" customHeight="1">
      <c r="B121" s="4" t="s">
        <v>222</v>
      </c>
      <c r="C121" s="5">
        <v>110307</v>
      </c>
      <c r="D121" s="38">
        <v>33769.3</v>
      </c>
      <c r="E121" s="39">
        <f>D121*1000/C121</f>
        <v>306.13922960464885</v>
      </c>
      <c r="F121" s="5">
        <v>5190105</v>
      </c>
      <c r="G121" s="5">
        <v>9240026.98</v>
      </c>
      <c r="H121" s="5">
        <v>14462132.07</v>
      </c>
      <c r="I121" s="39">
        <f>F121/D121</f>
        <v>153.69299926264387</v>
      </c>
      <c r="J121" s="39">
        <f>G121/D121</f>
        <v>273.62210587723166</v>
      </c>
      <c r="K121" s="39">
        <f>H121/D121</f>
        <v>428.26271406277294</v>
      </c>
      <c r="L121" s="44">
        <f>F121/C121</f>
        <v>47.05145638989366</v>
      </c>
      <c r="M121" s="44">
        <f>G121/C121</f>
        <v>83.76646069605736</v>
      </c>
      <c r="N121" s="39">
        <f>H121/C121</f>
        <v>131.10801735157335</v>
      </c>
    </row>
    <row r="122" spans="2:14" ht="12.75" customHeight="1">
      <c r="B122" s="4"/>
      <c r="C122" s="5"/>
      <c r="D122" s="6"/>
      <c r="E122" s="6"/>
      <c r="F122" s="34"/>
      <c r="G122" s="35"/>
      <c r="H122" s="34"/>
      <c r="I122" s="6"/>
      <c r="J122" s="7"/>
      <c r="K122" s="6"/>
      <c r="L122" s="6"/>
      <c r="M122" s="7"/>
      <c r="N122" s="6"/>
    </row>
    <row r="123" spans="2:14" ht="12.75" customHeight="1">
      <c r="B123" s="13" t="s">
        <v>1</v>
      </c>
      <c r="C123" s="9">
        <v>17136</v>
      </c>
      <c r="D123" s="39">
        <v>4981.4</v>
      </c>
      <c r="E123" s="39">
        <f>D123*1000/C123</f>
        <v>290.69794584500465</v>
      </c>
      <c r="F123" s="9">
        <v>401250</v>
      </c>
      <c r="G123" s="9">
        <v>1296285</v>
      </c>
      <c r="H123" s="9">
        <v>1697535.03</v>
      </c>
      <c r="I123" s="39">
        <f>F123/D123</f>
        <v>80.54964467820292</v>
      </c>
      <c r="J123" s="39">
        <f aca="true" t="shared" si="32" ref="J123:J135">G123/D123</f>
        <v>260.22503713815394</v>
      </c>
      <c r="K123" s="39">
        <f aca="true" t="shared" si="33" ref="K123:K135">H123/D123</f>
        <v>340.7746878387602</v>
      </c>
      <c r="L123" s="44">
        <f aca="true" t="shared" si="34" ref="L123:L135">F123/C123</f>
        <v>23.4156162464986</v>
      </c>
      <c r="M123" s="44">
        <f aca="true" t="shared" si="35" ref="M123:M135">G123/C123</f>
        <v>75.6468837535014</v>
      </c>
      <c r="N123" s="39">
        <f aca="true" t="shared" si="36" ref="N123:N135">H123/C123</f>
        <v>99.06250175070028</v>
      </c>
    </row>
    <row r="124" spans="1:14" ht="12.75" customHeight="1">
      <c r="A124" s="1">
        <v>5003</v>
      </c>
      <c r="B124" s="10" t="s">
        <v>14</v>
      </c>
      <c r="C124" s="11">
        <v>1902</v>
      </c>
      <c r="D124" s="40">
        <v>552.907492997199</v>
      </c>
      <c r="E124" s="40">
        <f aca="true" t="shared" si="37" ref="E124:E135">D124*1000/C124</f>
        <v>290.69794584500477</v>
      </c>
      <c r="F124" s="11">
        <v>44536.5</v>
      </c>
      <c r="G124" s="11">
        <v>143880.37</v>
      </c>
      <c r="H124" s="11">
        <v>188416.88</v>
      </c>
      <c r="I124" s="40">
        <f aca="true" t="shared" si="38" ref="I124:I135">F124/D124</f>
        <v>80.54964087857934</v>
      </c>
      <c r="J124" s="40">
        <f t="shared" si="32"/>
        <v>260.22503189467335</v>
      </c>
      <c r="K124" s="40">
        <f t="shared" si="33"/>
        <v>340.77469085946086</v>
      </c>
      <c r="L124" s="45">
        <f t="shared" si="34"/>
        <v>23.415615141955836</v>
      </c>
      <c r="M124" s="45">
        <f t="shared" si="35"/>
        <v>75.64688222923239</v>
      </c>
      <c r="N124" s="40">
        <f t="shared" si="36"/>
        <v>99.06250262881179</v>
      </c>
    </row>
    <row r="125" spans="1:14" ht="12.75" customHeight="1">
      <c r="A125" s="1">
        <v>5004</v>
      </c>
      <c r="B125" s="10" t="s">
        <v>15</v>
      </c>
      <c r="C125" s="11">
        <v>2370</v>
      </c>
      <c r="D125" s="40">
        <v>688.954131652661</v>
      </c>
      <c r="E125" s="40">
        <f t="shared" si="37"/>
        <v>290.69794584500465</v>
      </c>
      <c r="F125" s="11">
        <v>55495.01</v>
      </c>
      <c r="G125" s="11">
        <v>179283.11</v>
      </c>
      <c r="H125" s="11">
        <v>234778.13</v>
      </c>
      <c r="I125" s="40">
        <f t="shared" si="38"/>
        <v>80.54964394636657</v>
      </c>
      <c r="J125" s="40">
        <f t="shared" si="32"/>
        <v>260.2250306126131</v>
      </c>
      <c r="K125" s="40">
        <f t="shared" si="33"/>
        <v>340.77468907373407</v>
      </c>
      <c r="L125" s="45">
        <f t="shared" si="34"/>
        <v>23.415616033755274</v>
      </c>
      <c r="M125" s="45">
        <f t="shared" si="35"/>
        <v>75.64688185654008</v>
      </c>
      <c r="N125" s="40">
        <f t="shared" si="36"/>
        <v>99.06250210970464</v>
      </c>
    </row>
    <row r="126" spans="1:14" ht="12.75" customHeight="1">
      <c r="A126" s="1">
        <v>5101</v>
      </c>
      <c r="B126" s="10" t="s">
        <v>16</v>
      </c>
      <c r="C126" s="11">
        <v>756</v>
      </c>
      <c r="D126" s="40">
        <v>219.767647058824</v>
      </c>
      <c r="E126" s="40">
        <f t="shared" si="37"/>
        <v>290.6979458450053</v>
      </c>
      <c r="F126" s="11">
        <v>17702.21</v>
      </c>
      <c r="G126" s="11">
        <v>57189.04</v>
      </c>
      <c r="H126" s="11">
        <v>74891.25</v>
      </c>
      <c r="I126" s="40">
        <f t="shared" si="38"/>
        <v>80.54966341456868</v>
      </c>
      <c r="J126" s="40">
        <f t="shared" si="32"/>
        <v>260.22501840178745</v>
      </c>
      <c r="K126" s="40">
        <f t="shared" si="33"/>
        <v>340.7746818163561</v>
      </c>
      <c r="L126" s="45">
        <f t="shared" si="34"/>
        <v>23.415621693121693</v>
      </c>
      <c r="M126" s="45">
        <f t="shared" si="35"/>
        <v>75.6468783068783</v>
      </c>
      <c r="N126" s="40">
        <f t="shared" si="36"/>
        <v>99.0625</v>
      </c>
    </row>
    <row r="127" spans="1:14" ht="12.75" customHeight="1">
      <c r="A127" s="1">
        <v>5104</v>
      </c>
      <c r="B127" s="10" t="s">
        <v>17</v>
      </c>
      <c r="C127" s="11">
        <v>1223</v>
      </c>
      <c r="D127" s="40">
        <v>355.523587768441</v>
      </c>
      <c r="E127" s="40">
        <f t="shared" si="37"/>
        <v>290.69794584500494</v>
      </c>
      <c r="F127" s="11">
        <v>28637.3</v>
      </c>
      <c r="G127" s="11">
        <v>92516.14</v>
      </c>
      <c r="H127" s="11">
        <v>121153.44</v>
      </c>
      <c r="I127" s="40">
        <f t="shared" si="38"/>
        <v>80.54964842066117</v>
      </c>
      <c r="J127" s="40">
        <f t="shared" si="32"/>
        <v>260.2250404275776</v>
      </c>
      <c r="K127" s="40">
        <f t="shared" si="33"/>
        <v>340.7746888482388</v>
      </c>
      <c r="L127" s="45">
        <f t="shared" si="34"/>
        <v>23.415617334423548</v>
      </c>
      <c r="M127" s="45">
        <f t="shared" si="35"/>
        <v>75.64688470973017</v>
      </c>
      <c r="N127" s="40">
        <f t="shared" si="36"/>
        <v>99.06250204415372</v>
      </c>
    </row>
    <row r="128" spans="1:14" ht="12.75" customHeight="1">
      <c r="A128" s="1">
        <v>5107.1</v>
      </c>
      <c r="B128" s="10" t="s">
        <v>18</v>
      </c>
      <c r="C128" s="11">
        <v>1094</v>
      </c>
      <c r="D128" s="40">
        <v>318.023552754435</v>
      </c>
      <c r="E128" s="40">
        <f t="shared" si="37"/>
        <v>290.69794584500454</v>
      </c>
      <c r="F128" s="11">
        <v>25616.68</v>
      </c>
      <c r="G128" s="11">
        <v>82757.69</v>
      </c>
      <c r="H128" s="11">
        <v>108374.38</v>
      </c>
      <c r="I128" s="40">
        <f t="shared" si="38"/>
        <v>80.5496315544282</v>
      </c>
      <c r="J128" s="40">
        <f t="shared" si="32"/>
        <v>260.2250345398228</v>
      </c>
      <c r="K128" s="40">
        <f t="shared" si="33"/>
        <v>340.77469753846293</v>
      </c>
      <c r="L128" s="45">
        <f t="shared" si="34"/>
        <v>23.41561243144424</v>
      </c>
      <c r="M128" s="45">
        <f t="shared" si="35"/>
        <v>75.64688299817185</v>
      </c>
      <c r="N128" s="40">
        <f t="shared" si="36"/>
        <v>99.06250457038392</v>
      </c>
    </row>
    <row r="129" spans="1:14" s="3" customFormat="1" ht="12.75" customHeight="1">
      <c r="A129" s="29">
        <v>5008</v>
      </c>
      <c r="B129" s="10" t="s">
        <v>19</v>
      </c>
      <c r="C129" s="11">
        <v>736</v>
      </c>
      <c r="D129" s="40">
        <v>213.953688141923</v>
      </c>
      <c r="E129" s="40">
        <f t="shared" si="37"/>
        <v>290.6979458450041</v>
      </c>
      <c r="F129" s="11">
        <v>17233.89</v>
      </c>
      <c r="G129" s="11">
        <v>55676.11</v>
      </c>
      <c r="H129" s="11">
        <v>72910</v>
      </c>
      <c r="I129" s="40">
        <f t="shared" si="38"/>
        <v>80.54962805113298</v>
      </c>
      <c r="J129" s="40">
        <f t="shared" si="32"/>
        <v>260.2250537652246</v>
      </c>
      <c r="K129" s="40">
        <f t="shared" si="33"/>
        <v>340.77468181635754</v>
      </c>
      <c r="L129" s="45">
        <f t="shared" si="34"/>
        <v>23.41561141304348</v>
      </c>
      <c r="M129" s="45">
        <f t="shared" si="35"/>
        <v>75.64688858695652</v>
      </c>
      <c r="N129" s="40">
        <f t="shared" si="36"/>
        <v>99.0625</v>
      </c>
    </row>
    <row r="130" spans="1:14" ht="12.75" customHeight="1">
      <c r="A130" s="1">
        <v>5112.1</v>
      </c>
      <c r="B130" s="10" t="s">
        <v>20</v>
      </c>
      <c r="C130" s="11">
        <v>1020</v>
      </c>
      <c r="D130" s="40">
        <v>296.511904761905</v>
      </c>
      <c r="E130" s="40">
        <f t="shared" si="37"/>
        <v>290.6979458450049</v>
      </c>
      <c r="F130" s="11">
        <v>23883.93</v>
      </c>
      <c r="G130" s="11">
        <v>77159.82</v>
      </c>
      <c r="H130" s="11">
        <v>101043.75</v>
      </c>
      <c r="I130" s="40">
        <f t="shared" si="38"/>
        <v>80.54964949612553</v>
      </c>
      <c r="J130" s="40">
        <f t="shared" si="32"/>
        <v>260.2250323202311</v>
      </c>
      <c r="K130" s="40">
        <f t="shared" si="33"/>
        <v>340.7746818163566</v>
      </c>
      <c r="L130" s="45">
        <f t="shared" si="34"/>
        <v>23.415617647058824</v>
      </c>
      <c r="M130" s="45">
        <f t="shared" si="35"/>
        <v>75.64688235294118</v>
      </c>
      <c r="N130" s="40">
        <f t="shared" si="36"/>
        <v>99.0625</v>
      </c>
    </row>
    <row r="131" spans="1:14" ht="12.75" customHeight="1">
      <c r="A131" s="1">
        <v>5013</v>
      </c>
      <c r="B131" s="10" t="s">
        <v>21</v>
      </c>
      <c r="C131" s="11">
        <v>2330</v>
      </c>
      <c r="D131" s="40">
        <v>677.326213818861</v>
      </c>
      <c r="E131" s="40">
        <f t="shared" si="37"/>
        <v>290.6979458450047</v>
      </c>
      <c r="F131" s="11">
        <v>54558.39</v>
      </c>
      <c r="G131" s="11">
        <v>176257.24</v>
      </c>
      <c r="H131" s="11">
        <v>230815.63</v>
      </c>
      <c r="I131" s="40">
        <f t="shared" si="38"/>
        <v>80.5496507988257</v>
      </c>
      <c r="J131" s="40">
        <f t="shared" si="32"/>
        <v>260.22503839949843</v>
      </c>
      <c r="K131" s="40">
        <f t="shared" si="33"/>
        <v>340.77468919832415</v>
      </c>
      <c r="L131" s="45">
        <f t="shared" si="34"/>
        <v>23.415618025751073</v>
      </c>
      <c r="M131" s="45">
        <f t="shared" si="35"/>
        <v>75.64688412017166</v>
      </c>
      <c r="N131" s="40">
        <f t="shared" si="36"/>
        <v>99.06250214592275</v>
      </c>
    </row>
    <row r="132" spans="1:14" ht="12.75" customHeight="1">
      <c r="A132" s="1">
        <v>5014</v>
      </c>
      <c r="B132" s="10" t="s">
        <v>22</v>
      </c>
      <c r="C132" s="11">
        <v>530</v>
      </c>
      <c r="D132" s="40">
        <v>154.069911297852</v>
      </c>
      <c r="E132" s="40">
        <f t="shared" si="37"/>
        <v>290.69794584500374</v>
      </c>
      <c r="F132" s="11">
        <v>12410.28</v>
      </c>
      <c r="G132" s="11">
        <v>40092.85</v>
      </c>
      <c r="H132" s="11">
        <v>52503.13</v>
      </c>
      <c r="I132" s="40">
        <f t="shared" si="38"/>
        <v>80.5496666770199</v>
      </c>
      <c r="J132" s="40">
        <f t="shared" si="32"/>
        <v>260.22504759213786</v>
      </c>
      <c r="K132" s="40">
        <f t="shared" si="33"/>
        <v>340.77471426915776</v>
      </c>
      <c r="L132" s="45">
        <f t="shared" si="34"/>
        <v>23.415622641509437</v>
      </c>
      <c r="M132" s="45">
        <f t="shared" si="35"/>
        <v>75.64688679245283</v>
      </c>
      <c r="N132" s="40">
        <f t="shared" si="36"/>
        <v>99.06250943396226</v>
      </c>
    </row>
    <row r="133" spans="1:14" ht="12.75" customHeight="1">
      <c r="A133" s="1">
        <v>5017</v>
      </c>
      <c r="B133" s="10" t="s">
        <v>23</v>
      </c>
      <c r="C133" s="11">
        <v>2208</v>
      </c>
      <c r="D133" s="40">
        <v>641.86106442577</v>
      </c>
      <c r="E133" s="40">
        <f t="shared" si="37"/>
        <v>290.6979458450045</v>
      </c>
      <c r="F133" s="11">
        <v>51701.68</v>
      </c>
      <c r="G133" s="11">
        <v>167028.32</v>
      </c>
      <c r="H133" s="11">
        <v>218730</v>
      </c>
      <c r="I133" s="40">
        <f t="shared" si="38"/>
        <v>80.54964363082846</v>
      </c>
      <c r="J133" s="40">
        <f t="shared" si="32"/>
        <v>260.22503818552855</v>
      </c>
      <c r="K133" s="40">
        <f t="shared" si="33"/>
        <v>340.77468181635703</v>
      </c>
      <c r="L133" s="45">
        <f t="shared" si="34"/>
        <v>23.415615942028985</v>
      </c>
      <c r="M133" s="45">
        <f t="shared" si="35"/>
        <v>75.64688405797102</v>
      </c>
      <c r="N133" s="40">
        <f t="shared" si="36"/>
        <v>99.0625</v>
      </c>
    </row>
    <row r="134" spans="1:14" ht="12.75" customHeight="1">
      <c r="A134" s="1">
        <v>5018</v>
      </c>
      <c r="B134" s="10" t="s">
        <v>24</v>
      </c>
      <c r="C134" s="11">
        <v>177</v>
      </c>
      <c r="D134" s="40">
        <v>51.4535364145658</v>
      </c>
      <c r="E134" s="40">
        <f t="shared" si="37"/>
        <v>290.6979458450045</v>
      </c>
      <c r="F134" s="11">
        <v>4144.56</v>
      </c>
      <c r="G134" s="11">
        <v>13389.5</v>
      </c>
      <c r="H134" s="11">
        <v>17534.06</v>
      </c>
      <c r="I134" s="40">
        <f t="shared" si="38"/>
        <v>80.54956546828785</v>
      </c>
      <c r="J134" s="40">
        <f t="shared" si="32"/>
        <v>260.22506776054394</v>
      </c>
      <c r="K134" s="40">
        <f t="shared" si="33"/>
        <v>340.7746332288318</v>
      </c>
      <c r="L134" s="45">
        <f t="shared" si="34"/>
        <v>23.415593220338984</v>
      </c>
      <c r="M134" s="45">
        <f t="shared" si="35"/>
        <v>75.64689265536722</v>
      </c>
      <c r="N134" s="40">
        <f t="shared" si="36"/>
        <v>99.06248587570622</v>
      </c>
    </row>
    <row r="135" spans="1:14" ht="12.75" customHeight="1">
      <c r="A135" s="1">
        <v>5019</v>
      </c>
      <c r="B135" s="10" t="s">
        <v>25</v>
      </c>
      <c r="C135" s="11">
        <v>2790</v>
      </c>
      <c r="D135" s="40">
        <v>811.047268907563</v>
      </c>
      <c r="E135" s="40">
        <f t="shared" si="37"/>
        <v>290.69794584500465</v>
      </c>
      <c r="F135" s="11">
        <v>65329.57</v>
      </c>
      <c r="G135" s="11">
        <v>211054.81</v>
      </c>
      <c r="H135" s="11">
        <v>276384.38</v>
      </c>
      <c r="I135" s="40">
        <f t="shared" si="38"/>
        <v>80.54964550709285</v>
      </c>
      <c r="J135" s="40">
        <f t="shared" si="32"/>
        <v>260.2250424741328</v>
      </c>
      <c r="K135" s="40">
        <f t="shared" si="33"/>
        <v>340.77468798122567</v>
      </c>
      <c r="L135" s="45">
        <f t="shared" si="34"/>
        <v>23.415616487455196</v>
      </c>
      <c r="M135" s="45">
        <f t="shared" si="35"/>
        <v>75.64688530465949</v>
      </c>
      <c r="N135" s="40">
        <f t="shared" si="36"/>
        <v>99.0625017921147</v>
      </c>
    </row>
    <row r="136" spans="2:14" ht="12.75" customHeight="1">
      <c r="B136" s="10"/>
      <c r="C136" s="11"/>
      <c r="D136" s="40"/>
      <c r="E136" s="40"/>
      <c r="F136" s="11"/>
      <c r="G136" s="11"/>
      <c r="H136" s="11"/>
      <c r="I136" s="40"/>
      <c r="J136" s="40"/>
      <c r="K136" s="40"/>
      <c r="L136" s="45"/>
      <c r="M136" s="45"/>
      <c r="N136" s="40"/>
    </row>
    <row r="137" spans="2:14" ht="12.75" customHeight="1">
      <c r="B137" s="8" t="s">
        <v>2</v>
      </c>
      <c r="C137" s="9">
        <v>6979</v>
      </c>
      <c r="D137" s="39">
        <v>1858.8</v>
      </c>
      <c r="E137" s="39">
        <f>D137*1000/C137</f>
        <v>266.34188279123083</v>
      </c>
      <c r="F137" s="9">
        <v>200093.01</v>
      </c>
      <c r="G137" s="9">
        <v>481696.99</v>
      </c>
      <c r="H137" s="9">
        <v>681790.01</v>
      </c>
      <c r="I137" s="39">
        <f>F137/D137</f>
        <v>107.6463363460297</v>
      </c>
      <c r="J137" s="39">
        <f aca="true" t="shared" si="39" ref="J137:J143">G137/D137</f>
        <v>259.1440660641274</v>
      </c>
      <c r="K137" s="39">
        <f aca="true" t="shared" si="40" ref="K137:K143">H137/D137</f>
        <v>366.79040778997205</v>
      </c>
      <c r="L137" s="44">
        <f aca="true" t="shared" si="41" ref="L137:L143">F137/C137</f>
        <v>28.670727897979656</v>
      </c>
      <c r="M137" s="44">
        <f aca="true" t="shared" si="42" ref="M137:M143">G137/C137</f>
        <v>69.02091846969479</v>
      </c>
      <c r="N137" s="39">
        <f aca="true" t="shared" si="43" ref="N137:N143">H137/C137</f>
        <v>97.69164780054449</v>
      </c>
    </row>
    <row r="138" spans="1:14" ht="12.75" customHeight="1">
      <c r="A138" s="1">
        <v>5001</v>
      </c>
      <c r="B138" s="10" t="s">
        <v>114</v>
      </c>
      <c r="C138" s="11">
        <v>3939</v>
      </c>
      <c r="D138" s="40">
        <v>1049.12067631466</v>
      </c>
      <c r="E138" s="40">
        <f aca="true" t="shared" si="44" ref="E138:E143">D138*1000/C138</f>
        <v>266.3418827912312</v>
      </c>
      <c r="F138" s="11">
        <v>112933.99</v>
      </c>
      <c r="G138" s="11">
        <v>271873.4</v>
      </c>
      <c r="H138" s="11">
        <v>384807.4</v>
      </c>
      <c r="I138" s="40">
        <f aca="true" t="shared" si="45" ref="I138:I143">F138/D138</f>
        <v>107.64632949253591</v>
      </c>
      <c r="J138" s="40">
        <f t="shared" si="39"/>
        <v>259.1440681114341</v>
      </c>
      <c r="K138" s="40">
        <f t="shared" si="40"/>
        <v>366.79040713576194</v>
      </c>
      <c r="L138" s="45">
        <f t="shared" si="41"/>
        <v>28.670726072607263</v>
      </c>
      <c r="M138" s="45">
        <f t="shared" si="42"/>
        <v>69.02091901497843</v>
      </c>
      <c r="N138" s="40">
        <f t="shared" si="43"/>
        <v>97.69164762630109</v>
      </c>
    </row>
    <row r="139" spans="1:14" ht="12.75" customHeight="1">
      <c r="A139" s="1">
        <v>5006</v>
      </c>
      <c r="B139" s="10" t="s">
        <v>115</v>
      </c>
      <c r="C139" s="11">
        <v>576</v>
      </c>
      <c r="D139" s="40">
        <v>153.412924487749</v>
      </c>
      <c r="E139" s="40">
        <f t="shared" si="44"/>
        <v>266.3418827912309</v>
      </c>
      <c r="F139" s="11">
        <v>16514.34</v>
      </c>
      <c r="G139" s="11">
        <v>39756.05</v>
      </c>
      <c r="H139" s="11">
        <v>56270.39</v>
      </c>
      <c r="I139" s="40">
        <f t="shared" si="45"/>
        <v>107.64634110940749</v>
      </c>
      <c r="J139" s="40">
        <f t="shared" si="39"/>
        <v>259.14407233123814</v>
      </c>
      <c r="K139" s="40">
        <f t="shared" si="40"/>
        <v>366.79041344064564</v>
      </c>
      <c r="L139" s="45">
        <f t="shared" si="41"/>
        <v>28.670729166666668</v>
      </c>
      <c r="M139" s="45">
        <f t="shared" si="42"/>
        <v>69.0209201388889</v>
      </c>
      <c r="N139" s="40">
        <f t="shared" si="43"/>
        <v>97.69164930555556</v>
      </c>
    </row>
    <row r="140" spans="1:14" ht="12.75" customHeight="1">
      <c r="A140" s="1">
        <v>5007</v>
      </c>
      <c r="B140" s="10" t="s">
        <v>116</v>
      </c>
      <c r="C140" s="11">
        <v>655</v>
      </c>
      <c r="D140" s="40">
        <v>174.453933228256</v>
      </c>
      <c r="E140" s="40">
        <f t="shared" si="44"/>
        <v>266.34188279123055</v>
      </c>
      <c r="F140" s="11">
        <v>18779.33</v>
      </c>
      <c r="G140" s="11">
        <v>45208.7</v>
      </c>
      <c r="H140" s="11">
        <v>63988.03</v>
      </c>
      <c r="I140" s="40">
        <f t="shared" si="45"/>
        <v>107.64635484273705</v>
      </c>
      <c r="J140" s="40">
        <f t="shared" si="39"/>
        <v>259.1440569061221</v>
      </c>
      <c r="K140" s="40">
        <f t="shared" si="40"/>
        <v>366.7904117488591</v>
      </c>
      <c r="L140" s="45">
        <f t="shared" si="41"/>
        <v>28.670732824427482</v>
      </c>
      <c r="M140" s="45">
        <f t="shared" si="42"/>
        <v>69.02091603053435</v>
      </c>
      <c r="N140" s="40">
        <f t="shared" si="43"/>
        <v>97.69164885496183</v>
      </c>
    </row>
    <row r="141" spans="1:14" ht="12.75" customHeight="1">
      <c r="A141" s="1">
        <v>5010</v>
      </c>
      <c r="B141" s="10" t="s">
        <v>117</v>
      </c>
      <c r="C141" s="11">
        <v>1177</v>
      </c>
      <c r="D141" s="40">
        <v>313.484396045279</v>
      </c>
      <c r="E141" s="40">
        <f t="shared" si="44"/>
        <v>266.3418827912311</v>
      </c>
      <c r="F141" s="11">
        <v>33745.45</v>
      </c>
      <c r="G141" s="11">
        <v>81237.62</v>
      </c>
      <c r="H141" s="11">
        <v>114983.07</v>
      </c>
      <c r="I141" s="40">
        <f t="shared" si="45"/>
        <v>107.64634675827972</v>
      </c>
      <c r="J141" s="40">
        <f t="shared" si="39"/>
        <v>259.14406275030734</v>
      </c>
      <c r="K141" s="40">
        <f t="shared" si="40"/>
        <v>366.7904095085871</v>
      </c>
      <c r="L141" s="45">
        <f t="shared" si="41"/>
        <v>28.67073067119796</v>
      </c>
      <c r="M141" s="45">
        <f t="shared" si="42"/>
        <v>69.0209175870858</v>
      </c>
      <c r="N141" s="40">
        <f t="shared" si="43"/>
        <v>97.69164825828378</v>
      </c>
    </row>
    <row r="142" spans="1:14" ht="12.75" customHeight="1">
      <c r="A142" s="1">
        <v>5012</v>
      </c>
      <c r="B142" s="10" t="s">
        <v>118</v>
      </c>
      <c r="C142" s="11">
        <v>109</v>
      </c>
      <c r="D142" s="40">
        <v>29.0312652242442</v>
      </c>
      <c r="E142" s="40">
        <f t="shared" si="44"/>
        <v>266.3418827912312</v>
      </c>
      <c r="F142" s="11">
        <v>3125.11</v>
      </c>
      <c r="G142" s="11">
        <v>7523.28</v>
      </c>
      <c r="H142" s="11">
        <v>10648.39</v>
      </c>
      <c r="I142" s="40">
        <f t="shared" si="45"/>
        <v>107.6463590498357</v>
      </c>
      <c r="J142" s="40">
        <f t="shared" si="39"/>
        <v>259.1440621649951</v>
      </c>
      <c r="K142" s="40">
        <f t="shared" si="40"/>
        <v>366.79042121483076</v>
      </c>
      <c r="L142" s="45">
        <f t="shared" si="41"/>
        <v>28.67073394495413</v>
      </c>
      <c r="M142" s="45">
        <f t="shared" si="42"/>
        <v>69.02091743119266</v>
      </c>
      <c r="N142" s="40">
        <f t="shared" si="43"/>
        <v>97.69165137614678</v>
      </c>
    </row>
    <row r="143" spans="1:14" ht="12.75" customHeight="1">
      <c r="A143" s="1">
        <v>5015</v>
      </c>
      <c r="B143" s="10" t="s">
        <v>119</v>
      </c>
      <c r="C143" s="11">
        <v>523</v>
      </c>
      <c r="D143" s="40">
        <v>139.296804699814</v>
      </c>
      <c r="E143" s="40">
        <f t="shared" si="44"/>
        <v>266.34188279123134</v>
      </c>
      <c r="F143" s="11">
        <v>14994.79</v>
      </c>
      <c r="G143" s="11">
        <v>36097.94</v>
      </c>
      <c r="H143" s="11">
        <v>51092.73</v>
      </c>
      <c r="I143" s="40">
        <f t="shared" si="45"/>
        <v>107.64633138795912</v>
      </c>
      <c r="J143" s="40">
        <f t="shared" si="39"/>
        <v>259.1440634822272</v>
      </c>
      <c r="K143" s="40">
        <f t="shared" si="40"/>
        <v>366.79039487018633</v>
      </c>
      <c r="L143" s="45">
        <f t="shared" si="41"/>
        <v>28.67072657743786</v>
      </c>
      <c r="M143" s="45">
        <f t="shared" si="42"/>
        <v>69.02091778202677</v>
      </c>
      <c r="N143" s="40">
        <f t="shared" si="43"/>
        <v>97.69164435946463</v>
      </c>
    </row>
    <row r="144" spans="2:14" ht="12.75" customHeight="1">
      <c r="B144" s="10"/>
      <c r="C144" s="11"/>
      <c r="D144" s="40"/>
      <c r="E144" s="40"/>
      <c r="F144" s="11"/>
      <c r="G144" s="11"/>
      <c r="H144" s="11"/>
      <c r="I144" s="40"/>
      <c r="J144" s="40"/>
      <c r="K144" s="40"/>
      <c r="L144" s="45"/>
      <c r="M144" s="45"/>
      <c r="N144" s="40"/>
    </row>
    <row r="145" spans="2:14" ht="12.75" customHeight="1">
      <c r="B145" s="8" t="s">
        <v>7</v>
      </c>
      <c r="C145" s="9">
        <v>4297</v>
      </c>
      <c r="D145" s="39">
        <v>1296.9</v>
      </c>
      <c r="E145" s="39">
        <f>D145*1000/C145</f>
        <v>301.81521992087505</v>
      </c>
      <c r="F145" s="9">
        <v>255736.99</v>
      </c>
      <c r="G145" s="9">
        <v>363151</v>
      </c>
      <c r="H145" s="9">
        <v>618888.02</v>
      </c>
      <c r="I145" s="39">
        <f>F145/D145</f>
        <v>197.1909861978564</v>
      </c>
      <c r="J145" s="39">
        <f aca="true" t="shared" si="46" ref="J145:J156">G145/D145</f>
        <v>280.0146503199938</v>
      </c>
      <c r="K145" s="39">
        <f aca="true" t="shared" si="47" ref="K145:K156">H145/D145</f>
        <v>477.20565964993443</v>
      </c>
      <c r="L145" s="44">
        <f aca="true" t="shared" si="48" ref="L145:L156">F145/C145</f>
        <v>59.515240865720266</v>
      </c>
      <c r="M145" s="44">
        <f aca="true" t="shared" si="49" ref="M145:M156">G145/C145</f>
        <v>84.51268326739586</v>
      </c>
      <c r="N145" s="39">
        <f aca="true" t="shared" si="50" ref="N145:N156">H145/C145</f>
        <v>144.02793111473122</v>
      </c>
    </row>
    <row r="146" spans="1:14" ht="12.75" customHeight="1">
      <c r="A146" s="1">
        <v>5094</v>
      </c>
      <c r="B146" s="10" t="s">
        <v>175</v>
      </c>
      <c r="C146" s="11">
        <v>118</v>
      </c>
      <c r="D146" s="40">
        <v>35.6141959506633</v>
      </c>
      <c r="E146" s="40">
        <f aca="true" t="shared" si="51" ref="E146:E156">D146*1000/C146</f>
        <v>301.8152199208754</v>
      </c>
      <c r="F146" s="11">
        <v>7022.8</v>
      </c>
      <c r="G146" s="11">
        <v>9972.5</v>
      </c>
      <c r="H146" s="11">
        <v>16995.3</v>
      </c>
      <c r="I146" s="40">
        <f aca="true" t="shared" si="52" ref="I146:I156">F146/D146</f>
        <v>197.19103050167845</v>
      </c>
      <c r="J146" s="40">
        <f t="shared" si="46"/>
        <v>280.0147450700559</v>
      </c>
      <c r="K146" s="40">
        <f t="shared" si="47"/>
        <v>477.2057755717343</v>
      </c>
      <c r="L146" s="45">
        <f t="shared" si="48"/>
        <v>59.51525423728814</v>
      </c>
      <c r="M146" s="45">
        <f t="shared" si="49"/>
        <v>84.51271186440678</v>
      </c>
      <c r="N146" s="40">
        <f t="shared" si="50"/>
        <v>144.02796610169491</v>
      </c>
    </row>
    <row r="147" spans="1:14" ht="12.75" customHeight="1">
      <c r="A147" s="1">
        <v>5099</v>
      </c>
      <c r="B147" s="10" t="s">
        <v>176</v>
      </c>
      <c r="C147" s="11">
        <v>672</v>
      </c>
      <c r="D147" s="40">
        <v>202.819827786828</v>
      </c>
      <c r="E147" s="40">
        <f t="shared" si="51"/>
        <v>301.815219920875</v>
      </c>
      <c r="F147" s="11">
        <v>39994.24</v>
      </c>
      <c r="G147" s="11">
        <v>56792.52</v>
      </c>
      <c r="H147" s="11">
        <v>96786.77</v>
      </c>
      <c r="I147" s="40">
        <f t="shared" si="52"/>
        <v>197.19097701845794</v>
      </c>
      <c r="J147" s="40">
        <f t="shared" si="46"/>
        <v>280.0146347609134</v>
      </c>
      <c r="K147" s="40">
        <f t="shared" si="47"/>
        <v>477.20566108421554</v>
      </c>
      <c r="L147" s="45">
        <f t="shared" si="48"/>
        <v>59.51523809523809</v>
      </c>
      <c r="M147" s="45">
        <f t="shared" si="49"/>
        <v>84.51267857142857</v>
      </c>
      <c r="N147" s="40">
        <f t="shared" si="50"/>
        <v>144.02793154761906</v>
      </c>
    </row>
    <row r="148" spans="1:14" ht="12.75" customHeight="1">
      <c r="A148" s="1">
        <v>5109</v>
      </c>
      <c r="B148" s="10" t="s">
        <v>177</v>
      </c>
      <c r="C148" s="11">
        <v>35</v>
      </c>
      <c r="D148" s="40">
        <v>10.5635326972306</v>
      </c>
      <c r="E148" s="40">
        <f t="shared" si="51"/>
        <v>301.8152199208743</v>
      </c>
      <c r="F148" s="11">
        <v>2083.03</v>
      </c>
      <c r="G148" s="11">
        <v>2957.94</v>
      </c>
      <c r="H148" s="11">
        <v>5040.98</v>
      </c>
      <c r="I148" s="40">
        <f t="shared" si="52"/>
        <v>197.19066146745584</v>
      </c>
      <c r="J148" s="40">
        <f t="shared" si="46"/>
        <v>280.01427976603617</v>
      </c>
      <c r="K148" s="40">
        <f t="shared" si="47"/>
        <v>477.2058878864997</v>
      </c>
      <c r="L148" s="45">
        <f t="shared" si="48"/>
        <v>59.51514285714286</v>
      </c>
      <c r="M148" s="45">
        <f t="shared" si="49"/>
        <v>84.51257142857143</v>
      </c>
      <c r="N148" s="40">
        <f t="shared" si="50"/>
        <v>144.028</v>
      </c>
    </row>
    <row r="149" spans="1:14" ht="12.75" customHeight="1">
      <c r="A149" s="1">
        <v>5111</v>
      </c>
      <c r="B149" s="10" t="s">
        <v>178</v>
      </c>
      <c r="C149" s="11">
        <v>878</v>
      </c>
      <c r="D149" s="40">
        <v>264.993763090528</v>
      </c>
      <c r="E149" s="40">
        <f t="shared" si="51"/>
        <v>301.81521992087465</v>
      </c>
      <c r="F149" s="11">
        <v>52254.38</v>
      </c>
      <c r="G149" s="11">
        <v>74202.14</v>
      </c>
      <c r="H149" s="11">
        <v>126456.52</v>
      </c>
      <c r="I149" s="40">
        <f t="shared" si="52"/>
        <v>197.19098061243312</v>
      </c>
      <c r="J149" s="40">
        <f t="shared" si="46"/>
        <v>280.01466575894784</v>
      </c>
      <c r="K149" s="40">
        <f t="shared" si="47"/>
        <v>477.20564637138096</v>
      </c>
      <c r="L149" s="45">
        <f t="shared" si="48"/>
        <v>59.51523917995444</v>
      </c>
      <c r="M149" s="45">
        <f t="shared" si="49"/>
        <v>84.51268792710707</v>
      </c>
      <c r="N149" s="40">
        <f t="shared" si="50"/>
        <v>144.02792710706152</v>
      </c>
    </row>
    <row r="150" spans="1:14" ht="12.75" customHeight="1">
      <c r="A150" s="1">
        <v>5137</v>
      </c>
      <c r="B150" s="10" t="s">
        <v>179</v>
      </c>
      <c r="C150" s="11">
        <v>334</v>
      </c>
      <c r="D150" s="40">
        <v>100.806283453572</v>
      </c>
      <c r="E150" s="40">
        <f t="shared" si="51"/>
        <v>301.8152199208742</v>
      </c>
      <c r="F150" s="11">
        <v>19878.09</v>
      </c>
      <c r="G150" s="11">
        <v>28227.24</v>
      </c>
      <c r="H150" s="11">
        <v>48105.33</v>
      </c>
      <c r="I150" s="40">
        <f t="shared" si="52"/>
        <v>197.19098174227585</v>
      </c>
      <c r="J150" s="40">
        <f t="shared" si="46"/>
        <v>280.0146879038599</v>
      </c>
      <c r="K150" s="40">
        <f t="shared" si="47"/>
        <v>477.2056696461358</v>
      </c>
      <c r="L150" s="45">
        <f t="shared" si="48"/>
        <v>59.51523952095808</v>
      </c>
      <c r="M150" s="45">
        <f t="shared" si="49"/>
        <v>84.51269461077845</v>
      </c>
      <c r="N150" s="40">
        <f t="shared" si="50"/>
        <v>144.02793413173654</v>
      </c>
    </row>
    <row r="151" spans="1:14" ht="12.75" customHeight="1">
      <c r="A151" s="1">
        <v>5119</v>
      </c>
      <c r="B151" s="10" t="s">
        <v>180</v>
      </c>
      <c r="C151" s="11">
        <v>60</v>
      </c>
      <c r="D151" s="40">
        <v>18.1089131952525</v>
      </c>
      <c r="E151" s="40">
        <f t="shared" si="51"/>
        <v>301.81521992087505</v>
      </c>
      <c r="F151" s="11">
        <v>3570.91</v>
      </c>
      <c r="G151" s="11">
        <v>5070.76</v>
      </c>
      <c r="H151" s="11">
        <v>8641.68</v>
      </c>
      <c r="I151" s="40">
        <f t="shared" si="52"/>
        <v>197.190740355206</v>
      </c>
      <c r="J151" s="40">
        <f t="shared" si="46"/>
        <v>280.0145953170381</v>
      </c>
      <c r="K151" s="40">
        <f t="shared" si="47"/>
        <v>477.2058878864986</v>
      </c>
      <c r="L151" s="45">
        <f t="shared" si="48"/>
        <v>59.515166666666666</v>
      </c>
      <c r="M151" s="45">
        <f t="shared" si="49"/>
        <v>84.51266666666668</v>
      </c>
      <c r="N151" s="40">
        <f t="shared" si="50"/>
        <v>144.028</v>
      </c>
    </row>
    <row r="152" spans="1:14" ht="12.75" customHeight="1">
      <c r="A152" s="1">
        <v>5136</v>
      </c>
      <c r="B152" s="10" t="s">
        <v>181</v>
      </c>
      <c r="C152" s="11">
        <v>283</v>
      </c>
      <c r="D152" s="40">
        <v>85.4137072376076</v>
      </c>
      <c r="E152" s="40">
        <f t="shared" si="51"/>
        <v>301.8152199208749</v>
      </c>
      <c r="F152" s="11">
        <v>16842.81</v>
      </c>
      <c r="G152" s="11">
        <v>23917.09</v>
      </c>
      <c r="H152" s="11">
        <v>40759.9</v>
      </c>
      <c r="I152" s="40">
        <f t="shared" si="52"/>
        <v>197.19094914292776</v>
      </c>
      <c r="J152" s="40">
        <f t="shared" si="46"/>
        <v>280.01465775822595</v>
      </c>
      <c r="K152" s="40">
        <f t="shared" si="47"/>
        <v>477.20560690115377</v>
      </c>
      <c r="L152" s="45">
        <f t="shared" si="48"/>
        <v>59.5152296819788</v>
      </c>
      <c r="M152" s="45">
        <f t="shared" si="49"/>
        <v>84.5126855123675</v>
      </c>
      <c r="N152" s="40">
        <f t="shared" si="50"/>
        <v>144.0279151943463</v>
      </c>
    </row>
    <row r="153" spans="1:14" ht="12.75" customHeight="1">
      <c r="A153" s="1">
        <v>5122</v>
      </c>
      <c r="B153" s="10" t="s">
        <v>182</v>
      </c>
      <c r="C153" s="11">
        <v>116</v>
      </c>
      <c r="D153" s="40">
        <v>35.0105655108215</v>
      </c>
      <c r="E153" s="40">
        <f t="shared" si="51"/>
        <v>301.815219920875</v>
      </c>
      <c r="F153" s="11">
        <v>6903.77</v>
      </c>
      <c r="G153" s="11">
        <v>9803.47</v>
      </c>
      <c r="H153" s="11">
        <v>16707.24</v>
      </c>
      <c r="I153" s="40">
        <f t="shared" si="52"/>
        <v>197.19104502513954</v>
      </c>
      <c r="J153" s="40">
        <f t="shared" si="46"/>
        <v>280.01461435890894</v>
      </c>
      <c r="K153" s="40">
        <f t="shared" si="47"/>
        <v>477.20565938404854</v>
      </c>
      <c r="L153" s="45">
        <f t="shared" si="48"/>
        <v>59.51525862068966</v>
      </c>
      <c r="M153" s="45">
        <f t="shared" si="49"/>
        <v>84.5126724137931</v>
      </c>
      <c r="N153" s="40">
        <f t="shared" si="50"/>
        <v>144.02793103448278</v>
      </c>
    </row>
    <row r="154" spans="1:14" ht="12.75" customHeight="1">
      <c r="A154" s="1">
        <v>5130</v>
      </c>
      <c r="B154" s="10" t="s">
        <v>183</v>
      </c>
      <c r="C154" s="11">
        <v>774</v>
      </c>
      <c r="D154" s="40">
        <v>233.604980218757</v>
      </c>
      <c r="E154" s="40">
        <f t="shared" si="51"/>
        <v>301.81521992087465</v>
      </c>
      <c r="F154" s="11">
        <v>46064.8</v>
      </c>
      <c r="G154" s="11">
        <v>65412.82</v>
      </c>
      <c r="H154" s="11">
        <v>111477.62</v>
      </c>
      <c r="I154" s="40">
        <f t="shared" si="52"/>
        <v>197.19100147977622</v>
      </c>
      <c r="J154" s="40">
        <f t="shared" si="46"/>
        <v>280.01466380872887</v>
      </c>
      <c r="K154" s="40">
        <f t="shared" si="47"/>
        <v>477.2056652885051</v>
      </c>
      <c r="L154" s="45">
        <f t="shared" si="48"/>
        <v>59.51524547803618</v>
      </c>
      <c r="M154" s="45">
        <f t="shared" si="49"/>
        <v>84.5126873385013</v>
      </c>
      <c r="N154" s="40">
        <f t="shared" si="50"/>
        <v>144.02793281653746</v>
      </c>
    </row>
    <row r="155" spans="1:14" ht="12.75" customHeight="1">
      <c r="A155" s="1">
        <v>5132</v>
      </c>
      <c r="B155" s="10" t="s">
        <v>184</v>
      </c>
      <c r="C155" s="11">
        <v>64</v>
      </c>
      <c r="D155" s="40">
        <v>19.316174074936</v>
      </c>
      <c r="E155" s="40">
        <f t="shared" si="51"/>
        <v>301.815219920875</v>
      </c>
      <c r="F155" s="11">
        <v>3808.98</v>
      </c>
      <c r="G155" s="11">
        <v>5408.81</v>
      </c>
      <c r="H155" s="11">
        <v>9217.79</v>
      </c>
      <c r="I155" s="40">
        <f t="shared" si="52"/>
        <v>197.1912235426787</v>
      </c>
      <c r="J155" s="40">
        <f t="shared" si="46"/>
        <v>280.0145608036472</v>
      </c>
      <c r="K155" s="40">
        <f t="shared" si="47"/>
        <v>477.2057843463259</v>
      </c>
      <c r="L155" s="45">
        <f t="shared" si="48"/>
        <v>59.5153125</v>
      </c>
      <c r="M155" s="45">
        <f t="shared" si="49"/>
        <v>84.51265625</v>
      </c>
      <c r="N155" s="40">
        <f t="shared" si="50"/>
        <v>144.02796875</v>
      </c>
    </row>
    <row r="156" spans="1:14" ht="12.75" customHeight="1">
      <c r="A156" s="1">
        <v>5133</v>
      </c>
      <c r="B156" s="10" t="s">
        <v>185</v>
      </c>
      <c r="C156" s="11">
        <v>963</v>
      </c>
      <c r="D156" s="40">
        <v>290.648056783803</v>
      </c>
      <c r="E156" s="40">
        <f t="shared" si="51"/>
        <v>301.8152199208754</v>
      </c>
      <c r="F156" s="11">
        <v>57313.18</v>
      </c>
      <c r="G156" s="11">
        <v>81385.71</v>
      </c>
      <c r="H156" s="11">
        <v>138698.89</v>
      </c>
      <c r="I156" s="40">
        <f t="shared" si="52"/>
        <v>197.1909966789563</v>
      </c>
      <c r="J156" s="40">
        <f t="shared" si="46"/>
        <v>280.01463660408484</v>
      </c>
      <c r="K156" s="40">
        <f t="shared" si="47"/>
        <v>477.20563328304115</v>
      </c>
      <c r="L156" s="45">
        <f t="shared" si="48"/>
        <v>59.5152440290758</v>
      </c>
      <c r="M156" s="45">
        <f t="shared" si="49"/>
        <v>84.51267912772586</v>
      </c>
      <c r="N156" s="40">
        <f t="shared" si="50"/>
        <v>144.02792315680168</v>
      </c>
    </row>
    <row r="157" spans="2:14" ht="12.75" customHeight="1">
      <c r="B157" s="10"/>
      <c r="C157" s="11"/>
      <c r="D157" s="40"/>
      <c r="E157" s="40"/>
      <c r="F157" s="11"/>
      <c r="G157" s="11"/>
      <c r="H157" s="11"/>
      <c r="I157" s="40"/>
      <c r="J157" s="40"/>
      <c r="K157" s="40"/>
      <c r="L157" s="45"/>
      <c r="M157" s="45"/>
      <c r="N157" s="40"/>
    </row>
    <row r="158" spans="2:14" ht="12.75" customHeight="1">
      <c r="B158" s="8" t="s">
        <v>8</v>
      </c>
      <c r="C158" s="9">
        <v>5592</v>
      </c>
      <c r="D158" s="39">
        <v>1690.5</v>
      </c>
      <c r="E158" s="39">
        <f>D158*1000/C158</f>
        <v>302.3068669527897</v>
      </c>
      <c r="F158" s="9">
        <v>177283</v>
      </c>
      <c r="G158" s="9">
        <v>473348.01</v>
      </c>
      <c r="H158" s="9">
        <v>650631.01</v>
      </c>
      <c r="I158" s="39">
        <f>F158/D158</f>
        <v>104.87015675835552</v>
      </c>
      <c r="J158" s="39">
        <f aca="true" t="shared" si="53" ref="J158:J169">G158/D158</f>
        <v>280.00473824312337</v>
      </c>
      <c r="K158" s="39">
        <f aca="true" t="shared" si="54" ref="K158:K169">H158/D158</f>
        <v>384.8748950014789</v>
      </c>
      <c r="L158" s="44">
        <f aca="true" t="shared" si="55" ref="L158:L169">F158/C158</f>
        <v>31.702968526466382</v>
      </c>
      <c r="M158" s="44">
        <f aca="true" t="shared" si="56" ref="M158:M169">G158/C158</f>
        <v>84.6473551502146</v>
      </c>
      <c r="N158" s="39">
        <f aca="true" t="shared" si="57" ref="N158:N169">H158/C158</f>
        <v>116.35032367668097</v>
      </c>
    </row>
    <row r="159" spans="1:14" ht="12.75" customHeight="1">
      <c r="A159" s="1">
        <v>5302</v>
      </c>
      <c r="B159" s="10" t="s">
        <v>186</v>
      </c>
      <c r="C159" s="11">
        <v>514</v>
      </c>
      <c r="D159" s="40">
        <v>155.385729613734</v>
      </c>
      <c r="E159" s="40">
        <f aca="true" t="shared" si="58" ref="E159:E169">D159*1000/C159</f>
        <v>302.30686695278985</v>
      </c>
      <c r="F159" s="11">
        <v>16295.33</v>
      </c>
      <c r="G159" s="11">
        <v>43508.74</v>
      </c>
      <c r="H159" s="11">
        <v>59804.07</v>
      </c>
      <c r="I159" s="40">
        <f aca="true" t="shared" si="59" ref="I159:I169">F159/D159</f>
        <v>104.87018364239617</v>
      </c>
      <c r="J159" s="40">
        <f t="shared" si="53"/>
        <v>280.004734721498</v>
      </c>
      <c r="K159" s="40">
        <f t="shared" si="54"/>
        <v>384.87491836389415</v>
      </c>
      <c r="L159" s="45">
        <f t="shared" si="55"/>
        <v>31.7029766536965</v>
      </c>
      <c r="M159" s="45">
        <f t="shared" si="56"/>
        <v>84.64735408560311</v>
      </c>
      <c r="N159" s="40">
        <f t="shared" si="57"/>
        <v>116.35033073929961</v>
      </c>
    </row>
    <row r="160" spans="1:14" ht="12.75" customHeight="1">
      <c r="A160" s="1">
        <v>5303</v>
      </c>
      <c r="B160" s="10" t="s">
        <v>187</v>
      </c>
      <c r="C160" s="11">
        <v>300</v>
      </c>
      <c r="D160" s="40">
        <v>90.6920600858369</v>
      </c>
      <c r="E160" s="40">
        <f t="shared" si="58"/>
        <v>302.3068669527897</v>
      </c>
      <c r="F160" s="11">
        <v>9510.89</v>
      </c>
      <c r="G160" s="11">
        <v>25394.21</v>
      </c>
      <c r="H160" s="11">
        <v>34905.1</v>
      </c>
      <c r="I160" s="40">
        <f t="shared" si="59"/>
        <v>104.87015060632949</v>
      </c>
      <c r="J160" s="40">
        <f t="shared" si="53"/>
        <v>280.00477633836147</v>
      </c>
      <c r="K160" s="40">
        <f t="shared" si="54"/>
        <v>384.87492694469097</v>
      </c>
      <c r="L160" s="45">
        <f t="shared" si="55"/>
        <v>31.702966666666665</v>
      </c>
      <c r="M160" s="45">
        <f t="shared" si="56"/>
        <v>84.64736666666667</v>
      </c>
      <c r="N160" s="40">
        <f t="shared" si="57"/>
        <v>116.35033333333332</v>
      </c>
    </row>
    <row r="161" spans="1:14" ht="12.75" customHeight="1">
      <c r="A161" s="1">
        <v>5304</v>
      </c>
      <c r="B161" s="10" t="s">
        <v>188</v>
      </c>
      <c r="C161" s="11">
        <v>67</v>
      </c>
      <c r="D161" s="40">
        <v>20.2545600858369</v>
      </c>
      <c r="E161" s="40">
        <f t="shared" si="58"/>
        <v>302.30686695278956</v>
      </c>
      <c r="F161" s="11">
        <v>2124.1</v>
      </c>
      <c r="G161" s="11">
        <v>5671.37</v>
      </c>
      <c r="H161" s="11">
        <v>7795.47</v>
      </c>
      <c r="I161" s="40">
        <f t="shared" si="59"/>
        <v>104.87021149796718</v>
      </c>
      <c r="J161" s="40">
        <f t="shared" si="53"/>
        <v>280.0046002463284</v>
      </c>
      <c r="K161" s="40">
        <f t="shared" si="54"/>
        <v>384.8748117442956</v>
      </c>
      <c r="L161" s="45">
        <f t="shared" si="55"/>
        <v>31.702985074626863</v>
      </c>
      <c r="M161" s="45">
        <f t="shared" si="56"/>
        <v>84.64731343283582</v>
      </c>
      <c r="N161" s="40">
        <f t="shared" si="57"/>
        <v>116.3502985074627</v>
      </c>
    </row>
    <row r="162" spans="1:14" ht="12.75" customHeight="1">
      <c r="A162" s="1">
        <v>5307</v>
      </c>
      <c r="B162" s="10" t="s">
        <v>189</v>
      </c>
      <c r="C162" s="11">
        <v>47</v>
      </c>
      <c r="D162" s="40">
        <v>14.2084227467811</v>
      </c>
      <c r="E162" s="40">
        <f t="shared" si="58"/>
        <v>302.30686695278933</v>
      </c>
      <c r="F162" s="11">
        <v>1490.04</v>
      </c>
      <c r="G162" s="11">
        <v>3978.43</v>
      </c>
      <c r="H162" s="11">
        <v>5468.47</v>
      </c>
      <c r="I162" s="40">
        <f t="shared" si="59"/>
        <v>104.87019048877657</v>
      </c>
      <c r="J162" s="40">
        <f t="shared" si="53"/>
        <v>280.00504143933273</v>
      </c>
      <c r="K162" s="40">
        <f t="shared" si="54"/>
        <v>384.8752319281094</v>
      </c>
      <c r="L162" s="45">
        <f t="shared" si="55"/>
        <v>31.702978723404254</v>
      </c>
      <c r="M162" s="45">
        <f t="shared" si="56"/>
        <v>84.64744680851064</v>
      </c>
      <c r="N162" s="40">
        <f t="shared" si="57"/>
        <v>116.3504255319149</v>
      </c>
    </row>
    <row r="163" spans="1:14" ht="12.75" customHeight="1">
      <c r="A163" s="1">
        <v>5308</v>
      </c>
      <c r="B163" s="10" t="s">
        <v>190</v>
      </c>
      <c r="C163" s="11">
        <v>453</v>
      </c>
      <c r="D163" s="40">
        <v>136.945010729614</v>
      </c>
      <c r="E163" s="40">
        <f t="shared" si="58"/>
        <v>302.3068669527903</v>
      </c>
      <c r="F163" s="11">
        <v>14361.44</v>
      </c>
      <c r="G163" s="11">
        <v>38345.25</v>
      </c>
      <c r="H163" s="11">
        <v>52706.7</v>
      </c>
      <c r="I163" s="40">
        <f t="shared" si="59"/>
        <v>104.87012212774522</v>
      </c>
      <c r="J163" s="40">
        <f t="shared" si="53"/>
        <v>280.0047244927335</v>
      </c>
      <c r="K163" s="40">
        <f t="shared" si="54"/>
        <v>384.8749196424891</v>
      </c>
      <c r="L163" s="45">
        <f t="shared" si="55"/>
        <v>31.702958057395143</v>
      </c>
      <c r="M163" s="45">
        <f t="shared" si="56"/>
        <v>84.64735099337749</v>
      </c>
      <c r="N163" s="40">
        <f t="shared" si="57"/>
        <v>116.35033112582781</v>
      </c>
    </row>
    <row r="164" spans="1:14" ht="12.75" customHeight="1">
      <c r="A164" s="1">
        <v>5309</v>
      </c>
      <c r="B164" s="10" t="s">
        <v>191</v>
      </c>
      <c r="C164" s="11">
        <v>57</v>
      </c>
      <c r="D164" s="40">
        <v>17.231491416309</v>
      </c>
      <c r="E164" s="40">
        <f t="shared" si="58"/>
        <v>302.3068669527895</v>
      </c>
      <c r="F164" s="11">
        <v>1807.07</v>
      </c>
      <c r="G164" s="11">
        <v>4824.9</v>
      </c>
      <c r="H164" s="11">
        <v>6631.97</v>
      </c>
      <c r="I164" s="40">
        <f t="shared" si="59"/>
        <v>104.87020283628333</v>
      </c>
      <c r="J164" s="40">
        <f t="shared" si="53"/>
        <v>280.0047821416898</v>
      </c>
      <c r="K164" s="40">
        <f t="shared" si="54"/>
        <v>384.87498497797316</v>
      </c>
      <c r="L164" s="45">
        <f t="shared" si="55"/>
        <v>31.70298245614035</v>
      </c>
      <c r="M164" s="45">
        <f t="shared" si="56"/>
        <v>84.64736842105262</v>
      </c>
      <c r="N164" s="40">
        <f t="shared" si="57"/>
        <v>116.35035087719298</v>
      </c>
    </row>
    <row r="165" spans="1:14" ht="12.75" customHeight="1">
      <c r="A165" s="1">
        <v>5310</v>
      </c>
      <c r="B165" s="10" t="s">
        <v>192</v>
      </c>
      <c r="C165" s="11">
        <v>454</v>
      </c>
      <c r="D165" s="40">
        <v>137.247317596567</v>
      </c>
      <c r="E165" s="40">
        <f t="shared" si="58"/>
        <v>302.30686695279076</v>
      </c>
      <c r="F165" s="11">
        <v>14393.15</v>
      </c>
      <c r="G165" s="11">
        <v>38429.9</v>
      </c>
      <c r="H165" s="11">
        <v>52823.05</v>
      </c>
      <c r="I165" s="40">
        <f t="shared" si="59"/>
        <v>104.87017343616206</v>
      </c>
      <c r="J165" s="40">
        <f t="shared" si="53"/>
        <v>280.00474379370496</v>
      </c>
      <c r="K165" s="40">
        <f t="shared" si="54"/>
        <v>384.8749172298671</v>
      </c>
      <c r="L165" s="45">
        <f t="shared" si="55"/>
        <v>31.702973568281937</v>
      </c>
      <c r="M165" s="45">
        <f t="shared" si="56"/>
        <v>84.64735682819384</v>
      </c>
      <c r="N165" s="40">
        <f t="shared" si="57"/>
        <v>116.35033039647578</v>
      </c>
    </row>
    <row r="166" spans="1:14" ht="12.75" customHeight="1">
      <c r="A166" s="1">
        <v>5314</v>
      </c>
      <c r="B166" s="10" t="s">
        <v>193</v>
      </c>
      <c r="C166" s="11">
        <v>788</v>
      </c>
      <c r="D166" s="40">
        <v>238.217811158798</v>
      </c>
      <c r="E166" s="40">
        <f t="shared" si="58"/>
        <v>302.3068669527894</v>
      </c>
      <c r="F166" s="11">
        <v>24981.94</v>
      </c>
      <c r="G166" s="11">
        <v>66702.11</v>
      </c>
      <c r="H166" s="11">
        <v>91684.05</v>
      </c>
      <c r="I166" s="40">
        <f t="shared" si="59"/>
        <v>104.87016012143116</v>
      </c>
      <c r="J166" s="40">
        <f t="shared" si="53"/>
        <v>280.00471365063385</v>
      </c>
      <c r="K166" s="40">
        <f t="shared" si="54"/>
        <v>384.874873772065</v>
      </c>
      <c r="L166" s="45">
        <f t="shared" si="55"/>
        <v>31.702969543147205</v>
      </c>
      <c r="M166" s="45">
        <f t="shared" si="56"/>
        <v>84.64734771573605</v>
      </c>
      <c r="N166" s="40">
        <f t="shared" si="57"/>
        <v>116.35031725888325</v>
      </c>
    </row>
    <row r="167" spans="1:14" ht="12.75" customHeight="1">
      <c r="A167" s="1">
        <v>5323</v>
      </c>
      <c r="B167" s="10" t="s">
        <v>230</v>
      </c>
      <c r="C167" s="11">
        <v>542</v>
      </c>
      <c r="D167" s="40">
        <v>163.850321888412</v>
      </c>
      <c r="E167" s="40">
        <f t="shared" si="58"/>
        <v>302.3068669527897</v>
      </c>
      <c r="F167" s="11">
        <v>17183.01</v>
      </c>
      <c r="G167" s="11">
        <v>45878.87</v>
      </c>
      <c r="H167" s="11">
        <v>63061.87</v>
      </c>
      <c r="I167" s="40">
        <f t="shared" si="59"/>
        <v>104.87016321946716</v>
      </c>
      <c r="J167" s="40">
        <f t="shared" si="53"/>
        <v>280.00475965646973</v>
      </c>
      <c r="K167" s="40">
        <f t="shared" si="54"/>
        <v>384.8748618446256</v>
      </c>
      <c r="L167" s="45">
        <f t="shared" si="55"/>
        <v>31.702970479704796</v>
      </c>
      <c r="M167" s="45">
        <f t="shared" si="56"/>
        <v>84.64736162361623</v>
      </c>
      <c r="N167" s="40">
        <f t="shared" si="57"/>
        <v>116.35031365313654</v>
      </c>
    </row>
    <row r="168" spans="1:14" ht="12.75" customHeight="1">
      <c r="A168" s="1">
        <v>5315</v>
      </c>
      <c r="B168" s="10" t="s">
        <v>194</v>
      </c>
      <c r="C168" s="11">
        <v>34</v>
      </c>
      <c r="D168" s="40">
        <v>10.2784334763949</v>
      </c>
      <c r="E168" s="40">
        <f t="shared" si="58"/>
        <v>302.3068669527912</v>
      </c>
      <c r="F168" s="11">
        <v>1077.9</v>
      </c>
      <c r="G168" s="11">
        <v>2878.01</v>
      </c>
      <c r="H168" s="11">
        <v>3955.91</v>
      </c>
      <c r="I168" s="40">
        <f t="shared" si="59"/>
        <v>104.87006628738402</v>
      </c>
      <c r="J168" s="40">
        <f t="shared" si="53"/>
        <v>280.0047309358512</v>
      </c>
      <c r="K168" s="40">
        <f t="shared" si="54"/>
        <v>384.87479722323525</v>
      </c>
      <c r="L168" s="45">
        <f t="shared" si="55"/>
        <v>31.702941176470592</v>
      </c>
      <c r="M168" s="45">
        <f t="shared" si="56"/>
        <v>84.64735294117648</v>
      </c>
      <c r="N168" s="40">
        <f t="shared" si="57"/>
        <v>116.35029411764705</v>
      </c>
    </row>
    <row r="169" spans="1:14" ht="12.75" customHeight="1">
      <c r="A169" s="1">
        <v>5317</v>
      </c>
      <c r="B169" s="10" t="s">
        <v>195</v>
      </c>
      <c r="C169" s="11">
        <v>2336</v>
      </c>
      <c r="D169" s="40">
        <v>706.188841201717</v>
      </c>
      <c r="E169" s="40">
        <f t="shared" si="58"/>
        <v>302.3068669527898</v>
      </c>
      <c r="F169" s="11">
        <v>74058.13</v>
      </c>
      <c r="G169" s="11">
        <v>197736.22</v>
      </c>
      <c r="H169" s="11">
        <v>271794.35</v>
      </c>
      <c r="I169" s="40">
        <f t="shared" si="59"/>
        <v>104.87015041752255</v>
      </c>
      <c r="J169" s="40">
        <f t="shared" si="53"/>
        <v>280.00473593368247</v>
      </c>
      <c r="K169" s="40">
        <f t="shared" si="54"/>
        <v>384.874886351205</v>
      </c>
      <c r="L169" s="45">
        <f t="shared" si="55"/>
        <v>31.702966609589044</v>
      </c>
      <c r="M169" s="45">
        <f t="shared" si="56"/>
        <v>84.6473544520548</v>
      </c>
      <c r="N169" s="40">
        <f t="shared" si="57"/>
        <v>116.35032106164383</v>
      </c>
    </row>
    <row r="170" spans="2:14" ht="12.75" customHeight="1">
      <c r="B170" s="10"/>
      <c r="C170" s="11"/>
      <c r="D170" s="40"/>
      <c r="E170" s="40"/>
      <c r="F170" s="11"/>
      <c r="G170" s="11"/>
      <c r="H170" s="11"/>
      <c r="I170" s="40"/>
      <c r="J170" s="40"/>
      <c r="K170" s="40"/>
      <c r="L170" s="45"/>
      <c r="M170" s="45"/>
      <c r="N170" s="40"/>
    </row>
    <row r="171" spans="2:14" ht="12.75" customHeight="1">
      <c r="B171" s="8" t="s">
        <v>9</v>
      </c>
      <c r="C171" s="9">
        <v>890</v>
      </c>
      <c r="D171" s="39">
        <v>365.1</v>
      </c>
      <c r="E171" s="39">
        <f>D171*1000/C171</f>
        <v>410.2247191011236</v>
      </c>
      <c r="F171" s="9">
        <v>71183.99</v>
      </c>
      <c r="G171" s="9">
        <v>102223.99</v>
      </c>
      <c r="H171" s="9">
        <v>173408</v>
      </c>
      <c r="I171" s="39">
        <f>F171/D171</f>
        <v>194.97121336620106</v>
      </c>
      <c r="J171" s="39">
        <f aca="true" t="shared" si="60" ref="J171:J178">G171/D171</f>
        <v>279.9890167077513</v>
      </c>
      <c r="K171" s="39">
        <f aca="true" t="shared" si="61" ref="K171:K178">H171/D171</f>
        <v>474.96028485346477</v>
      </c>
      <c r="L171" s="44">
        <f aca="true" t="shared" si="62" ref="L171:L178">F171/C171</f>
        <v>79.98201123595506</v>
      </c>
      <c r="M171" s="44">
        <f aca="true" t="shared" si="63" ref="M171:M178">G171/C171</f>
        <v>114.85841573033709</v>
      </c>
      <c r="N171" s="39">
        <f aca="true" t="shared" si="64" ref="N171:N178">H171/C171</f>
        <v>194.84044943820226</v>
      </c>
    </row>
    <row r="172" spans="1:14" ht="12.75" customHeight="1">
      <c r="A172" s="1">
        <v>5095</v>
      </c>
      <c r="B172" s="10" t="s">
        <v>196</v>
      </c>
      <c r="C172" s="11">
        <v>205</v>
      </c>
      <c r="D172" s="40">
        <v>84.0960674157303</v>
      </c>
      <c r="E172" s="40">
        <f aca="true" t="shared" si="65" ref="E172:E178">D172*1000/C172</f>
        <v>410.2247191011234</v>
      </c>
      <c r="F172" s="11">
        <v>16396.31</v>
      </c>
      <c r="G172" s="11">
        <v>23545.98</v>
      </c>
      <c r="H172" s="11">
        <v>39942.29</v>
      </c>
      <c r="I172" s="40">
        <f aca="true" t="shared" si="66" ref="I172:I178">F172/D172</f>
        <v>194.9711859764449</v>
      </c>
      <c r="J172" s="40">
        <f t="shared" si="60"/>
        <v>279.9890734913924</v>
      </c>
      <c r="K172" s="40">
        <f t="shared" si="61"/>
        <v>474.96025946783726</v>
      </c>
      <c r="L172" s="45">
        <f t="shared" si="62"/>
        <v>79.982</v>
      </c>
      <c r="M172" s="45">
        <f t="shared" si="63"/>
        <v>114.85843902439024</v>
      </c>
      <c r="N172" s="40">
        <f t="shared" si="64"/>
        <v>194.84043902439024</v>
      </c>
    </row>
    <row r="173" spans="1:14" ht="12.75" customHeight="1">
      <c r="A173" s="1">
        <v>5102</v>
      </c>
      <c r="B173" s="10" t="s">
        <v>197</v>
      </c>
      <c r="C173" s="11">
        <v>16</v>
      </c>
      <c r="D173" s="40">
        <v>6.56359550561798</v>
      </c>
      <c r="E173" s="40">
        <f t="shared" si="65"/>
        <v>410.22471910112375</v>
      </c>
      <c r="F173" s="11">
        <v>1279.71</v>
      </c>
      <c r="G173" s="11">
        <v>1837.73</v>
      </c>
      <c r="H173" s="11">
        <v>3117.45</v>
      </c>
      <c r="I173" s="40">
        <f t="shared" si="66"/>
        <v>194.9708812654067</v>
      </c>
      <c r="J173" s="40">
        <f t="shared" si="60"/>
        <v>279.9883079978087</v>
      </c>
      <c r="K173" s="40">
        <f t="shared" si="61"/>
        <v>474.96071281840574</v>
      </c>
      <c r="L173" s="45">
        <f t="shared" si="62"/>
        <v>79.981875</v>
      </c>
      <c r="M173" s="45">
        <f t="shared" si="63"/>
        <v>114.858125</v>
      </c>
      <c r="N173" s="40">
        <f t="shared" si="64"/>
        <v>194.840625</v>
      </c>
    </row>
    <row r="174" spans="1:14" ht="12.75" customHeight="1">
      <c r="A174" s="1">
        <v>5105</v>
      </c>
      <c r="B174" s="10" t="s">
        <v>198</v>
      </c>
      <c r="C174" s="11">
        <v>103</v>
      </c>
      <c r="D174" s="40">
        <v>42.2531460674157</v>
      </c>
      <c r="E174" s="40">
        <f t="shared" si="65"/>
        <v>410.2247191011233</v>
      </c>
      <c r="F174" s="11">
        <v>8238.15</v>
      </c>
      <c r="G174" s="11">
        <v>11830.42</v>
      </c>
      <c r="H174" s="11">
        <v>20068.57</v>
      </c>
      <c r="I174" s="40">
        <f t="shared" si="66"/>
        <v>194.97128064395193</v>
      </c>
      <c r="J174" s="40">
        <f t="shared" si="60"/>
        <v>279.98909196310115</v>
      </c>
      <c r="K174" s="40">
        <f t="shared" si="61"/>
        <v>474.9603726070531</v>
      </c>
      <c r="L174" s="45">
        <f t="shared" si="62"/>
        <v>79.98203883495145</v>
      </c>
      <c r="M174" s="45">
        <f t="shared" si="63"/>
        <v>114.85844660194175</v>
      </c>
      <c r="N174" s="40">
        <f t="shared" si="64"/>
        <v>194.8404854368932</v>
      </c>
    </row>
    <row r="175" spans="1:14" s="3" customFormat="1" ht="12.75" customHeight="1">
      <c r="A175" s="29">
        <v>5107</v>
      </c>
      <c r="B175" s="10" t="s">
        <v>199</v>
      </c>
      <c r="C175" s="11">
        <v>68</v>
      </c>
      <c r="D175" s="40">
        <v>27.8952808988764</v>
      </c>
      <c r="E175" s="40">
        <f t="shared" si="65"/>
        <v>410.2247191011235</v>
      </c>
      <c r="F175" s="11">
        <v>5438.78</v>
      </c>
      <c r="G175" s="11">
        <v>7810.37</v>
      </c>
      <c r="H175" s="11">
        <v>13249.15</v>
      </c>
      <c r="I175" s="40">
        <f t="shared" si="66"/>
        <v>194.9713293698745</v>
      </c>
      <c r="J175" s="40">
        <f t="shared" si="60"/>
        <v>279.9889353440637</v>
      </c>
      <c r="K175" s="40">
        <f t="shared" si="61"/>
        <v>474.9602647139382</v>
      </c>
      <c r="L175" s="45">
        <f t="shared" si="62"/>
        <v>79.98205882352941</v>
      </c>
      <c r="M175" s="45">
        <f t="shared" si="63"/>
        <v>114.85838235294118</v>
      </c>
      <c r="N175" s="40">
        <f t="shared" si="64"/>
        <v>194.8404411764706</v>
      </c>
    </row>
    <row r="176" spans="1:14" ht="12.75" customHeight="1">
      <c r="A176" s="1">
        <v>5112</v>
      </c>
      <c r="B176" s="10" t="s">
        <v>200</v>
      </c>
      <c r="C176" s="11">
        <v>120</v>
      </c>
      <c r="D176" s="40">
        <v>49.2269662921348</v>
      </c>
      <c r="E176" s="40">
        <f t="shared" si="65"/>
        <v>410.2247191011233</v>
      </c>
      <c r="F176" s="11">
        <v>9597.84</v>
      </c>
      <c r="G176" s="11">
        <v>13783.01</v>
      </c>
      <c r="H176" s="11">
        <v>23380.85</v>
      </c>
      <c r="I176" s="40">
        <f t="shared" si="66"/>
        <v>194.97118597644496</v>
      </c>
      <c r="J176" s="40">
        <f t="shared" si="60"/>
        <v>279.98901899023116</v>
      </c>
      <c r="K176" s="40">
        <f t="shared" si="61"/>
        <v>474.9602049666761</v>
      </c>
      <c r="L176" s="45">
        <f t="shared" si="62"/>
        <v>79.982</v>
      </c>
      <c r="M176" s="45">
        <f t="shared" si="63"/>
        <v>114.85841666666667</v>
      </c>
      <c r="N176" s="40">
        <f t="shared" si="64"/>
        <v>194.84041666666664</v>
      </c>
    </row>
    <row r="177" spans="1:14" ht="12.75" customHeight="1">
      <c r="A177" s="1">
        <v>5129</v>
      </c>
      <c r="B177" s="10" t="s">
        <v>201</v>
      </c>
      <c r="C177" s="11">
        <v>81</v>
      </c>
      <c r="D177" s="40">
        <v>33.228202247191</v>
      </c>
      <c r="E177" s="40">
        <f t="shared" si="65"/>
        <v>410.22471910112347</v>
      </c>
      <c r="F177" s="11">
        <v>6478.54</v>
      </c>
      <c r="G177" s="11">
        <v>9303.53</v>
      </c>
      <c r="H177" s="11">
        <v>15782.08</v>
      </c>
      <c r="I177" s="40">
        <f t="shared" si="66"/>
        <v>194.9711257866102</v>
      </c>
      <c r="J177" s="40">
        <f t="shared" si="60"/>
        <v>279.9889663241258</v>
      </c>
      <c r="K177" s="40">
        <f t="shared" si="61"/>
        <v>474.96039305990934</v>
      </c>
      <c r="L177" s="45">
        <f t="shared" si="62"/>
        <v>79.98197530864198</v>
      </c>
      <c r="M177" s="45">
        <f t="shared" si="63"/>
        <v>114.8583950617284</v>
      </c>
      <c r="N177" s="40">
        <f t="shared" si="64"/>
        <v>194.8404938271605</v>
      </c>
    </row>
    <row r="178" spans="1:14" ht="12.75" customHeight="1">
      <c r="A178" s="1">
        <v>5135</v>
      </c>
      <c r="B178" s="10" t="s">
        <v>202</v>
      </c>
      <c r="C178" s="11">
        <v>297</v>
      </c>
      <c r="D178" s="40">
        <v>121.836741573034</v>
      </c>
      <c r="E178" s="40">
        <f t="shared" si="65"/>
        <v>410.2247191011246</v>
      </c>
      <c r="F178" s="11">
        <v>23754.66</v>
      </c>
      <c r="G178" s="11">
        <v>34112.95</v>
      </c>
      <c r="H178" s="11">
        <v>57867.61</v>
      </c>
      <c r="I178" s="40">
        <f t="shared" si="66"/>
        <v>194.9712352226727</v>
      </c>
      <c r="J178" s="40">
        <f t="shared" si="60"/>
        <v>279.9890210421565</v>
      </c>
      <c r="K178" s="40">
        <f t="shared" si="61"/>
        <v>474.9602562648292</v>
      </c>
      <c r="L178" s="45">
        <f t="shared" si="62"/>
        <v>79.9820202020202</v>
      </c>
      <c r="M178" s="45">
        <f t="shared" si="63"/>
        <v>114.8584175084175</v>
      </c>
      <c r="N178" s="40">
        <f t="shared" si="64"/>
        <v>194.84043771043773</v>
      </c>
    </row>
    <row r="179" spans="2:14" ht="12.75" customHeight="1">
      <c r="B179" s="10"/>
      <c r="C179" s="11"/>
      <c r="D179" s="40"/>
      <c r="E179" s="40"/>
      <c r="F179" s="11"/>
      <c r="G179" s="11"/>
      <c r="H179" s="11"/>
      <c r="I179" s="40"/>
      <c r="J179" s="40"/>
      <c r="K179" s="40"/>
      <c r="L179" s="45"/>
      <c r="M179" s="45"/>
      <c r="N179" s="40"/>
    </row>
    <row r="180" spans="2:14" ht="12.75" customHeight="1">
      <c r="B180" s="8" t="s">
        <v>10</v>
      </c>
      <c r="C180" s="9">
        <v>3782</v>
      </c>
      <c r="D180" s="39">
        <v>1830</v>
      </c>
      <c r="E180" s="39">
        <f>D180*1000/C180</f>
        <v>483.8709677419355</v>
      </c>
      <c r="F180" s="9">
        <v>323103.01</v>
      </c>
      <c r="G180" s="9">
        <v>511391.99</v>
      </c>
      <c r="H180" s="9">
        <v>834495</v>
      </c>
      <c r="I180" s="39">
        <f>F180/D180</f>
        <v>176.5590218579235</v>
      </c>
      <c r="J180" s="39">
        <f aca="true" t="shared" si="67" ref="J180:J187">G180/D180</f>
        <v>279.44917486338795</v>
      </c>
      <c r="K180" s="39">
        <f aca="true" t="shared" si="68" ref="K180:K187">H180/D180</f>
        <v>456.0081967213115</v>
      </c>
      <c r="L180" s="44">
        <f aca="true" t="shared" si="69" ref="L180:L187">F180/C180</f>
        <v>85.43178476996299</v>
      </c>
      <c r="M180" s="44">
        <f aca="true" t="shared" si="70" ref="M180:M187">G180/C180</f>
        <v>135.2173426758329</v>
      </c>
      <c r="N180" s="39">
        <f aca="true" t="shared" si="71" ref="N180:N187">H180/C180</f>
        <v>220.64912744579587</v>
      </c>
    </row>
    <row r="181" spans="1:14" s="3" customFormat="1" ht="12.75" customHeight="1">
      <c r="A181" s="29">
        <v>5098</v>
      </c>
      <c r="B181" s="10" t="s">
        <v>203</v>
      </c>
      <c r="C181" s="11">
        <v>121</v>
      </c>
      <c r="D181" s="40">
        <v>58.5483870967742</v>
      </c>
      <c r="E181" s="40">
        <f aca="true" t="shared" si="72" ref="E181:E187">D181*1000/C181</f>
        <v>483.8709677419355</v>
      </c>
      <c r="F181" s="11">
        <v>10337.25</v>
      </c>
      <c r="G181" s="11">
        <v>16361.3</v>
      </c>
      <c r="H181" s="11">
        <v>26698.54</v>
      </c>
      <c r="I181" s="40">
        <f aca="true" t="shared" si="73" ref="I181:I187">F181/D181</f>
        <v>176.55909090909088</v>
      </c>
      <c r="J181" s="40">
        <f t="shared" si="67"/>
        <v>279.44920110192834</v>
      </c>
      <c r="K181" s="40">
        <f t="shared" si="68"/>
        <v>456.0081212121212</v>
      </c>
      <c r="L181" s="45">
        <f t="shared" si="69"/>
        <v>85.43181818181819</v>
      </c>
      <c r="M181" s="45">
        <f t="shared" si="70"/>
        <v>135.21735537190082</v>
      </c>
      <c r="N181" s="40">
        <f t="shared" si="71"/>
        <v>220.64909090909092</v>
      </c>
    </row>
    <row r="182" spans="1:14" ht="12.75" customHeight="1">
      <c r="A182" s="1">
        <v>5106</v>
      </c>
      <c r="B182" s="10" t="s">
        <v>204</v>
      </c>
      <c r="C182" s="11">
        <v>281</v>
      </c>
      <c r="D182" s="40">
        <v>135.967741935484</v>
      </c>
      <c r="E182" s="40">
        <f t="shared" si="72"/>
        <v>483.87096774193606</v>
      </c>
      <c r="F182" s="11">
        <v>24006.33</v>
      </c>
      <c r="G182" s="11">
        <v>37996.07</v>
      </c>
      <c r="H182" s="11">
        <v>62002.4</v>
      </c>
      <c r="I182" s="40">
        <f t="shared" si="73"/>
        <v>176.55901067615642</v>
      </c>
      <c r="J182" s="40">
        <f t="shared" si="67"/>
        <v>279.4491506524315</v>
      </c>
      <c r="K182" s="40">
        <f t="shared" si="68"/>
        <v>456.0081613285879</v>
      </c>
      <c r="L182" s="45">
        <f t="shared" si="69"/>
        <v>85.4317793594306</v>
      </c>
      <c r="M182" s="45">
        <f t="shared" si="70"/>
        <v>135.2173309608541</v>
      </c>
      <c r="N182" s="40">
        <f t="shared" si="71"/>
        <v>220.6491103202847</v>
      </c>
    </row>
    <row r="183" spans="1:14" ht="12.75" customHeight="1">
      <c r="A183" s="1">
        <v>5116</v>
      </c>
      <c r="B183" s="10" t="s">
        <v>205</v>
      </c>
      <c r="C183" s="11">
        <v>1526</v>
      </c>
      <c r="D183" s="40">
        <v>738.387096774194</v>
      </c>
      <c r="E183" s="40">
        <f t="shared" si="72"/>
        <v>483.87096774193583</v>
      </c>
      <c r="F183" s="11">
        <v>130368.9</v>
      </c>
      <c r="G183" s="11">
        <v>206341.67</v>
      </c>
      <c r="H183" s="11">
        <v>336710.57</v>
      </c>
      <c r="I183" s="40">
        <f t="shared" si="73"/>
        <v>176.55901703800774</v>
      </c>
      <c r="J183" s="40">
        <f t="shared" si="67"/>
        <v>279.4491817387504</v>
      </c>
      <c r="K183" s="40">
        <f t="shared" si="68"/>
        <v>456.00819877675815</v>
      </c>
      <c r="L183" s="45">
        <f t="shared" si="69"/>
        <v>85.43178243774574</v>
      </c>
      <c r="M183" s="45">
        <f t="shared" si="70"/>
        <v>135.21734600262124</v>
      </c>
      <c r="N183" s="40">
        <f t="shared" si="71"/>
        <v>220.64912844036698</v>
      </c>
    </row>
    <row r="184" spans="1:14" ht="12.75" customHeight="1">
      <c r="A184" s="1">
        <v>5123</v>
      </c>
      <c r="B184" s="10" t="s">
        <v>206</v>
      </c>
      <c r="C184" s="11">
        <v>379</v>
      </c>
      <c r="D184" s="40">
        <v>183.387096774194</v>
      </c>
      <c r="E184" s="40">
        <f t="shared" si="72"/>
        <v>483.8709677419366</v>
      </c>
      <c r="F184" s="11">
        <v>32378.65</v>
      </c>
      <c r="G184" s="11">
        <v>51247.37</v>
      </c>
      <c r="H184" s="11">
        <v>83626.02</v>
      </c>
      <c r="I184" s="40">
        <f t="shared" si="73"/>
        <v>176.55904133685095</v>
      </c>
      <c r="J184" s="40">
        <f t="shared" si="67"/>
        <v>279.44915919085247</v>
      </c>
      <c r="K184" s="40">
        <f t="shared" si="68"/>
        <v>456.0082005277034</v>
      </c>
      <c r="L184" s="45">
        <f t="shared" si="69"/>
        <v>85.43179419525066</v>
      </c>
      <c r="M184" s="45">
        <f t="shared" si="70"/>
        <v>135.2173350923483</v>
      </c>
      <c r="N184" s="40">
        <f t="shared" si="71"/>
        <v>220.64912928759895</v>
      </c>
    </row>
    <row r="185" spans="1:14" ht="12.75" customHeight="1">
      <c r="A185" s="1">
        <v>5127</v>
      </c>
      <c r="B185" s="10" t="s">
        <v>207</v>
      </c>
      <c r="C185" s="11">
        <v>701</v>
      </c>
      <c r="D185" s="40">
        <v>339.193548387097</v>
      </c>
      <c r="E185" s="40">
        <f t="shared" si="72"/>
        <v>483.87096774193583</v>
      </c>
      <c r="F185" s="11">
        <v>59887.68</v>
      </c>
      <c r="G185" s="11">
        <v>94787.36</v>
      </c>
      <c r="H185" s="11">
        <v>154675.04</v>
      </c>
      <c r="I185" s="40">
        <f t="shared" si="73"/>
        <v>176.5590185449357</v>
      </c>
      <c r="J185" s="40">
        <f t="shared" si="67"/>
        <v>279.449183071802</v>
      </c>
      <c r="K185" s="40">
        <f t="shared" si="68"/>
        <v>456.0082016167377</v>
      </c>
      <c r="L185" s="45">
        <f t="shared" si="69"/>
        <v>85.43178316690442</v>
      </c>
      <c r="M185" s="45">
        <f t="shared" si="70"/>
        <v>135.21734664764622</v>
      </c>
      <c r="N185" s="40">
        <f t="shared" si="71"/>
        <v>220.64912981455066</v>
      </c>
    </row>
    <row r="186" spans="1:14" ht="12.75" customHeight="1">
      <c r="A186" s="1">
        <v>5128</v>
      </c>
      <c r="B186" s="10" t="s">
        <v>208</v>
      </c>
      <c r="C186" s="11">
        <v>131</v>
      </c>
      <c r="D186" s="40">
        <v>63.3870967741936</v>
      </c>
      <c r="E186" s="40">
        <f t="shared" si="72"/>
        <v>483.8709677419359</v>
      </c>
      <c r="F186" s="11">
        <v>11191.56</v>
      </c>
      <c r="G186" s="11">
        <v>17713.47</v>
      </c>
      <c r="H186" s="11">
        <v>28905.04</v>
      </c>
      <c r="I186" s="40">
        <f t="shared" si="73"/>
        <v>176.5589618320609</v>
      </c>
      <c r="J186" s="40">
        <f t="shared" si="67"/>
        <v>279.4491450381677</v>
      </c>
      <c r="K186" s="40">
        <f t="shared" si="68"/>
        <v>456.0082646310429</v>
      </c>
      <c r="L186" s="45">
        <f t="shared" si="69"/>
        <v>85.43175572519084</v>
      </c>
      <c r="M186" s="45">
        <f t="shared" si="70"/>
        <v>135.21732824427482</v>
      </c>
      <c r="N186" s="40">
        <f t="shared" si="71"/>
        <v>220.6491603053435</v>
      </c>
    </row>
    <row r="187" spans="1:14" s="3" customFormat="1" ht="12.75" customHeight="1">
      <c r="A187" s="29">
        <v>5134</v>
      </c>
      <c r="B187" s="10" t="s">
        <v>209</v>
      </c>
      <c r="C187" s="11">
        <v>643</v>
      </c>
      <c r="D187" s="40">
        <v>311.129032258065</v>
      </c>
      <c r="E187" s="40">
        <f t="shared" si="72"/>
        <v>483.8709677419362</v>
      </c>
      <c r="F187" s="11">
        <v>54932.64</v>
      </c>
      <c r="G187" s="11">
        <v>86944.75</v>
      </c>
      <c r="H187" s="11">
        <v>141877.39</v>
      </c>
      <c r="I187" s="40">
        <f t="shared" si="73"/>
        <v>176.55902954898883</v>
      </c>
      <c r="J187" s="40">
        <f t="shared" si="67"/>
        <v>279.4491705546911</v>
      </c>
      <c r="K187" s="40">
        <f t="shared" si="68"/>
        <v>456.00820010367994</v>
      </c>
      <c r="L187" s="45">
        <f t="shared" si="69"/>
        <v>85.43178849144634</v>
      </c>
      <c r="M187" s="45">
        <f t="shared" si="70"/>
        <v>135.21734059097977</v>
      </c>
      <c r="N187" s="40">
        <f t="shared" si="71"/>
        <v>220.64912908242616</v>
      </c>
    </row>
    <row r="188" spans="2:14" ht="12.75" customHeight="1">
      <c r="B188" s="10"/>
      <c r="C188" s="11"/>
      <c r="D188" s="40"/>
      <c r="E188" s="40"/>
      <c r="F188" s="11"/>
      <c r="G188" s="11"/>
      <c r="H188" s="11"/>
      <c r="I188" s="40"/>
      <c r="J188" s="40"/>
      <c r="K188" s="40"/>
      <c r="L188" s="45"/>
      <c r="M188" s="45"/>
      <c r="N188" s="40"/>
    </row>
    <row r="189" spans="2:14" ht="12.75" customHeight="1">
      <c r="B189" s="12" t="s">
        <v>223</v>
      </c>
      <c r="C189" s="9">
        <v>71631</v>
      </c>
      <c r="D189" s="39">
        <v>21746.6</v>
      </c>
      <c r="E189" s="39">
        <f>D189*1000/C189</f>
        <v>303.5920202147115</v>
      </c>
      <c r="F189" s="9">
        <v>3761455</v>
      </c>
      <c r="G189" s="9">
        <v>6011930</v>
      </c>
      <c r="H189" s="9">
        <v>9805385</v>
      </c>
      <c r="I189" s="39">
        <f>F189/D189</f>
        <v>172.96749836756092</v>
      </c>
      <c r="J189" s="39">
        <f aca="true" t="shared" si="74" ref="J189:J205">G189/D189</f>
        <v>276.4537904775919</v>
      </c>
      <c r="K189" s="39">
        <f aca="true" t="shared" si="75" ref="K189:K205">H189/D189</f>
        <v>450.89278323967886</v>
      </c>
      <c r="L189" s="44">
        <f aca="true" t="shared" si="76" ref="L189:L205">F189/C189</f>
        <v>52.51155226089263</v>
      </c>
      <c r="M189" s="44">
        <f aca="true" t="shared" si="77" ref="M189:M205">G189/C189</f>
        <v>83.9291647471067</v>
      </c>
      <c r="N189" s="39">
        <f aca="true" t="shared" si="78" ref="N189:N205">H189/C189</f>
        <v>136.88745096396812</v>
      </c>
    </row>
    <row r="190" spans="1:14" ht="12.75" customHeight="1">
      <c r="A190" s="1">
        <v>5091</v>
      </c>
      <c r="B190" s="10" t="s">
        <v>31</v>
      </c>
      <c r="C190" s="11">
        <v>5396</v>
      </c>
      <c r="D190" s="40">
        <v>3108.8</v>
      </c>
      <c r="E190" s="40">
        <f aca="true" t="shared" si="79" ref="E190:E205">D190*1000/C190</f>
        <v>576.1304670126019</v>
      </c>
      <c r="F190" s="11">
        <v>480347</v>
      </c>
      <c r="G190" s="11">
        <v>870450</v>
      </c>
      <c r="H190" s="11">
        <v>1350797</v>
      </c>
      <c r="I190" s="40">
        <f aca="true" t="shared" si="80" ref="I190:I205">F190/D190</f>
        <v>154.5120303654143</v>
      </c>
      <c r="J190" s="40">
        <f t="shared" si="74"/>
        <v>279.99549665465776</v>
      </c>
      <c r="K190" s="40">
        <f t="shared" si="75"/>
        <v>434.507527020072</v>
      </c>
      <c r="L190" s="45">
        <f t="shared" si="76"/>
        <v>89.01908821349147</v>
      </c>
      <c r="M190" s="45">
        <f t="shared" si="77"/>
        <v>161.31393624907338</v>
      </c>
      <c r="N190" s="40">
        <f t="shared" si="78"/>
        <v>250.33302446256485</v>
      </c>
    </row>
    <row r="191" spans="1:14" ht="12.75" customHeight="1">
      <c r="A191" s="1">
        <v>5002</v>
      </c>
      <c r="B191" s="10" t="s">
        <v>35</v>
      </c>
      <c r="C191" s="11">
        <v>17182</v>
      </c>
      <c r="D191" s="40">
        <v>5383</v>
      </c>
      <c r="E191" s="40">
        <f t="shared" si="79"/>
        <v>313.2929810266558</v>
      </c>
      <c r="F191" s="11">
        <v>775000</v>
      </c>
      <c r="G191" s="11">
        <v>1508000</v>
      </c>
      <c r="H191" s="11">
        <v>2283000</v>
      </c>
      <c r="I191" s="40">
        <f t="shared" si="80"/>
        <v>143.97176295745868</v>
      </c>
      <c r="J191" s="40">
        <f t="shared" si="74"/>
        <v>280.14118521270666</v>
      </c>
      <c r="K191" s="40">
        <f t="shared" si="75"/>
        <v>424.11294817016534</v>
      </c>
      <c r="L191" s="45">
        <f t="shared" si="76"/>
        <v>45.105342800605285</v>
      </c>
      <c r="M191" s="45">
        <f t="shared" si="77"/>
        <v>87.76626702362938</v>
      </c>
      <c r="N191" s="40">
        <f t="shared" si="78"/>
        <v>132.87160982423467</v>
      </c>
    </row>
    <row r="192" spans="1:14" ht="12.75" customHeight="1">
      <c r="A192" s="1">
        <v>5096</v>
      </c>
      <c r="B192" s="10" t="s">
        <v>39</v>
      </c>
      <c r="C192" s="11">
        <v>509</v>
      </c>
      <c r="D192" s="40">
        <v>130</v>
      </c>
      <c r="E192" s="40">
        <f t="shared" si="79"/>
        <v>255.40275049115914</v>
      </c>
      <c r="F192" s="11">
        <v>24500</v>
      </c>
      <c r="G192" s="11">
        <v>36500</v>
      </c>
      <c r="H192" s="11">
        <v>61000</v>
      </c>
      <c r="I192" s="40">
        <f t="shared" si="80"/>
        <v>188.46153846153845</v>
      </c>
      <c r="J192" s="40">
        <f t="shared" si="74"/>
        <v>280.7692307692308</v>
      </c>
      <c r="K192" s="40">
        <f t="shared" si="75"/>
        <v>469.2307692307692</v>
      </c>
      <c r="L192" s="45">
        <f t="shared" si="76"/>
        <v>48.1335952848723</v>
      </c>
      <c r="M192" s="45">
        <f t="shared" si="77"/>
        <v>71.70923379174853</v>
      </c>
      <c r="N192" s="40">
        <f t="shared" si="78"/>
        <v>119.84282907662083</v>
      </c>
    </row>
    <row r="193" spans="1:14" ht="12.75" customHeight="1">
      <c r="A193" s="1">
        <v>5097</v>
      </c>
      <c r="B193" s="10" t="s">
        <v>40</v>
      </c>
      <c r="C193" s="11">
        <v>1952</v>
      </c>
      <c r="D193" s="40">
        <v>1047.7</v>
      </c>
      <c r="E193" s="40">
        <f t="shared" si="79"/>
        <v>536.7315573770492</v>
      </c>
      <c r="F193" s="11">
        <v>153698</v>
      </c>
      <c r="G193" s="11">
        <v>293353</v>
      </c>
      <c r="H193" s="11">
        <v>447051</v>
      </c>
      <c r="I193" s="40">
        <f t="shared" si="80"/>
        <v>146.70039133339696</v>
      </c>
      <c r="J193" s="40">
        <f t="shared" si="74"/>
        <v>279.99713658490026</v>
      </c>
      <c r="K193" s="40">
        <f t="shared" si="75"/>
        <v>426.6975279182972</v>
      </c>
      <c r="L193" s="45">
        <f t="shared" si="76"/>
        <v>78.73872950819673</v>
      </c>
      <c r="M193" s="45">
        <f t="shared" si="77"/>
        <v>150.28329918032787</v>
      </c>
      <c r="N193" s="40">
        <f t="shared" si="78"/>
        <v>229.02202868852459</v>
      </c>
    </row>
    <row r="194" spans="1:14" ht="12.75" customHeight="1">
      <c r="A194" s="1">
        <v>5005</v>
      </c>
      <c r="B194" s="10" t="s">
        <v>59</v>
      </c>
      <c r="C194" s="11">
        <v>7776</v>
      </c>
      <c r="D194" s="40">
        <v>847.3</v>
      </c>
      <c r="E194" s="40">
        <f t="shared" si="79"/>
        <v>108.96347736625515</v>
      </c>
      <c r="F194" s="11">
        <v>259910</v>
      </c>
      <c r="G194" s="11">
        <v>244801</v>
      </c>
      <c r="H194" s="11">
        <v>504711</v>
      </c>
      <c r="I194" s="40">
        <f t="shared" si="80"/>
        <v>306.7508556591526</v>
      </c>
      <c r="J194" s="40">
        <f t="shared" si="74"/>
        <v>288.91891891891896</v>
      </c>
      <c r="K194" s="40">
        <f t="shared" si="75"/>
        <v>595.6697745780715</v>
      </c>
      <c r="L194" s="45">
        <f t="shared" si="76"/>
        <v>33.42463991769547</v>
      </c>
      <c r="M194" s="45">
        <f t="shared" si="77"/>
        <v>31.481610082304528</v>
      </c>
      <c r="N194" s="40">
        <f t="shared" si="78"/>
        <v>64.90625</v>
      </c>
    </row>
    <row r="195" spans="1:14" ht="12.75" customHeight="1">
      <c r="A195" s="1">
        <v>5108</v>
      </c>
      <c r="B195" s="10" t="s">
        <v>60</v>
      </c>
      <c r="C195" s="11">
        <v>4146</v>
      </c>
      <c r="D195" s="40">
        <v>547.3</v>
      </c>
      <c r="E195" s="40">
        <f t="shared" si="79"/>
        <v>132.00675349734684</v>
      </c>
      <c r="F195" s="11">
        <v>107115</v>
      </c>
      <c r="G195" s="11">
        <v>142412</v>
      </c>
      <c r="H195" s="11">
        <v>249527</v>
      </c>
      <c r="I195" s="40">
        <f t="shared" si="80"/>
        <v>195.7153298008405</v>
      </c>
      <c r="J195" s="40">
        <f t="shared" si="74"/>
        <v>260.2082952676777</v>
      </c>
      <c r="K195" s="40">
        <f t="shared" si="75"/>
        <v>455.9236250685182</v>
      </c>
      <c r="L195" s="45">
        <f t="shared" si="76"/>
        <v>25.83574529667149</v>
      </c>
      <c r="M195" s="45">
        <f t="shared" si="77"/>
        <v>34.34925229136517</v>
      </c>
      <c r="N195" s="40">
        <f t="shared" si="78"/>
        <v>60.18499758803666</v>
      </c>
    </row>
    <row r="196" spans="1:14" ht="12.75" customHeight="1">
      <c r="A196" s="1">
        <v>5110</v>
      </c>
      <c r="B196" s="10" t="s">
        <v>63</v>
      </c>
      <c r="C196" s="11">
        <v>37</v>
      </c>
      <c r="D196" s="40">
        <v>33.7</v>
      </c>
      <c r="E196" s="40">
        <f t="shared" si="79"/>
        <v>910.8108108108108</v>
      </c>
      <c r="F196" s="11" t="s">
        <v>226</v>
      </c>
      <c r="G196" s="11" t="s">
        <v>226</v>
      </c>
      <c r="H196" s="11">
        <v>32000</v>
      </c>
      <c r="I196" s="40" t="s">
        <v>226</v>
      </c>
      <c r="J196" s="40" t="s">
        <v>226</v>
      </c>
      <c r="K196" s="40">
        <f t="shared" si="75"/>
        <v>949.5548961424331</v>
      </c>
      <c r="L196" s="45" t="s">
        <v>226</v>
      </c>
      <c r="M196" s="45" t="s">
        <v>226</v>
      </c>
      <c r="N196" s="40">
        <f t="shared" si="78"/>
        <v>864.8648648648649</v>
      </c>
    </row>
    <row r="197" spans="1:14" ht="12.75" customHeight="1">
      <c r="A197" s="1">
        <v>5113</v>
      </c>
      <c r="B197" s="10" t="s">
        <v>67</v>
      </c>
      <c r="C197" s="11">
        <v>14719</v>
      </c>
      <c r="D197" s="40">
        <v>5122.7</v>
      </c>
      <c r="E197" s="40">
        <f t="shared" si="79"/>
        <v>348.03315442625177</v>
      </c>
      <c r="F197" s="11">
        <v>733693</v>
      </c>
      <c r="G197" s="11">
        <v>1395115</v>
      </c>
      <c r="H197" s="11">
        <v>2128808</v>
      </c>
      <c r="I197" s="40">
        <f t="shared" si="80"/>
        <v>143.2238858414508</v>
      </c>
      <c r="J197" s="40">
        <f t="shared" si="74"/>
        <v>272.3397817557148</v>
      </c>
      <c r="K197" s="40">
        <f t="shared" si="75"/>
        <v>415.5636675971656</v>
      </c>
      <c r="L197" s="45">
        <f t="shared" si="76"/>
        <v>49.8466607785855</v>
      </c>
      <c r="M197" s="45">
        <f t="shared" si="77"/>
        <v>94.78327332019839</v>
      </c>
      <c r="N197" s="40">
        <f t="shared" si="78"/>
        <v>144.62993409878388</v>
      </c>
    </row>
    <row r="198" spans="1:14" ht="12.75" customHeight="1">
      <c r="A198" s="1">
        <v>5115</v>
      </c>
      <c r="B198" s="10" t="s">
        <v>68</v>
      </c>
      <c r="C198" s="11">
        <v>6271</v>
      </c>
      <c r="D198" s="40">
        <v>2232</v>
      </c>
      <c r="E198" s="40">
        <f t="shared" si="79"/>
        <v>355.92409504066336</v>
      </c>
      <c r="F198" s="11">
        <v>390956</v>
      </c>
      <c r="G198" s="11">
        <v>625505</v>
      </c>
      <c r="H198" s="11">
        <v>1016461</v>
      </c>
      <c r="I198" s="40">
        <f t="shared" si="80"/>
        <v>175.1594982078853</v>
      </c>
      <c r="J198" s="40">
        <f t="shared" si="74"/>
        <v>280.24417562724017</v>
      </c>
      <c r="K198" s="40">
        <f t="shared" si="75"/>
        <v>455.40367383512546</v>
      </c>
      <c r="L198" s="45">
        <f t="shared" si="76"/>
        <v>62.343485887418275</v>
      </c>
      <c r="M198" s="45">
        <f t="shared" si="77"/>
        <v>99.74565460054218</v>
      </c>
      <c r="N198" s="40">
        <f t="shared" si="78"/>
        <v>162.08914048796046</v>
      </c>
    </row>
    <row r="199" spans="1:14" s="17" customFormat="1" ht="12.75" customHeight="1">
      <c r="A199" s="17">
        <v>5117</v>
      </c>
      <c r="B199" s="14" t="s">
        <v>77</v>
      </c>
      <c r="C199" s="15">
        <v>196</v>
      </c>
      <c r="D199" s="41">
        <v>68</v>
      </c>
      <c r="E199" s="41">
        <f t="shared" si="79"/>
        <v>346.9387755102041</v>
      </c>
      <c r="F199" s="15" t="s">
        <v>226</v>
      </c>
      <c r="G199" s="15" t="s">
        <v>226</v>
      </c>
      <c r="H199" s="15" t="s">
        <v>226</v>
      </c>
      <c r="I199" s="15" t="s">
        <v>226</v>
      </c>
      <c r="J199" s="15" t="s">
        <v>226</v>
      </c>
      <c r="K199" s="15" t="s">
        <v>226</v>
      </c>
      <c r="L199" s="15" t="s">
        <v>226</v>
      </c>
      <c r="M199" s="15" t="s">
        <v>226</v>
      </c>
      <c r="N199" s="15" t="s">
        <v>226</v>
      </c>
    </row>
    <row r="200" spans="1:14" ht="12.75" customHeight="1">
      <c r="A200" s="1">
        <v>5118</v>
      </c>
      <c r="B200" s="10" t="s">
        <v>79</v>
      </c>
      <c r="C200" s="11">
        <v>6684</v>
      </c>
      <c r="D200" s="40">
        <v>1140.5</v>
      </c>
      <c r="E200" s="40">
        <f t="shared" si="79"/>
        <v>170.63135846798323</v>
      </c>
      <c r="F200" s="11">
        <v>255418</v>
      </c>
      <c r="G200" s="11">
        <v>319357</v>
      </c>
      <c r="H200" s="11">
        <v>574775</v>
      </c>
      <c r="I200" s="40">
        <f t="shared" si="80"/>
        <v>223.95265234546252</v>
      </c>
      <c r="J200" s="40">
        <f t="shared" si="74"/>
        <v>280.01490574309514</v>
      </c>
      <c r="K200" s="40">
        <f t="shared" si="75"/>
        <v>503.96755808855767</v>
      </c>
      <c r="L200" s="45">
        <f t="shared" si="76"/>
        <v>38.21334530221424</v>
      </c>
      <c r="M200" s="45">
        <f t="shared" si="77"/>
        <v>47.77932375822861</v>
      </c>
      <c r="N200" s="40">
        <f t="shared" si="78"/>
        <v>85.99266906044285</v>
      </c>
    </row>
    <row r="201" spans="1:14" ht="12.75" customHeight="1">
      <c r="A201" s="1">
        <v>5120</v>
      </c>
      <c r="B201" s="10" t="s">
        <v>84</v>
      </c>
      <c r="C201" s="11">
        <v>2812</v>
      </c>
      <c r="D201" s="40">
        <v>914.2</v>
      </c>
      <c r="E201" s="40">
        <f t="shared" si="79"/>
        <v>325.1066856330014</v>
      </c>
      <c r="F201" s="11">
        <v>254948</v>
      </c>
      <c r="G201" s="11">
        <v>255984</v>
      </c>
      <c r="H201" s="11">
        <v>510932</v>
      </c>
      <c r="I201" s="40">
        <f t="shared" si="80"/>
        <v>278.8755195799606</v>
      </c>
      <c r="J201" s="40">
        <f t="shared" si="74"/>
        <v>280.0087508203894</v>
      </c>
      <c r="K201" s="40">
        <f t="shared" si="75"/>
        <v>558.88427040035</v>
      </c>
      <c r="L201" s="45">
        <f t="shared" si="76"/>
        <v>90.66429587482219</v>
      </c>
      <c r="M201" s="45">
        <f t="shared" si="77"/>
        <v>91.03271692745378</v>
      </c>
      <c r="N201" s="40">
        <f t="shared" si="78"/>
        <v>181.69701280227596</v>
      </c>
    </row>
    <row r="202" spans="1:14" ht="12.75" customHeight="1">
      <c r="A202" s="1">
        <v>5121</v>
      </c>
      <c r="B202" s="10" t="s">
        <v>89</v>
      </c>
      <c r="C202" s="11">
        <v>819</v>
      </c>
      <c r="D202" s="40">
        <v>300.6</v>
      </c>
      <c r="E202" s="40">
        <f t="shared" si="79"/>
        <v>367.032967032967</v>
      </c>
      <c r="F202" s="11">
        <v>108974</v>
      </c>
      <c r="G202" s="11">
        <v>84298</v>
      </c>
      <c r="H202" s="11">
        <v>193272</v>
      </c>
      <c r="I202" s="40">
        <f t="shared" si="80"/>
        <v>362.521623419827</v>
      </c>
      <c r="J202" s="40">
        <f t="shared" si="74"/>
        <v>280.43246839654023</v>
      </c>
      <c r="K202" s="40">
        <f t="shared" si="75"/>
        <v>642.9540918163672</v>
      </c>
      <c r="L202" s="45">
        <f t="shared" si="76"/>
        <v>133.05738705738705</v>
      </c>
      <c r="M202" s="45">
        <f t="shared" si="77"/>
        <v>102.92796092796092</v>
      </c>
      <c r="N202" s="40">
        <f t="shared" si="78"/>
        <v>235.98534798534797</v>
      </c>
    </row>
    <row r="203" spans="1:14" ht="12.75" customHeight="1">
      <c r="A203" s="1">
        <v>5016</v>
      </c>
      <c r="B203" s="10" t="s">
        <v>97</v>
      </c>
      <c r="C203" s="11">
        <v>119</v>
      </c>
      <c r="D203" s="40">
        <v>36.6</v>
      </c>
      <c r="E203" s="40">
        <f t="shared" si="79"/>
        <v>307.56302521008405</v>
      </c>
      <c r="F203" s="11">
        <v>11694</v>
      </c>
      <c r="G203" s="11">
        <v>10248</v>
      </c>
      <c r="H203" s="11">
        <v>21942</v>
      </c>
      <c r="I203" s="40">
        <f t="shared" si="80"/>
        <v>319.50819672131144</v>
      </c>
      <c r="J203" s="40">
        <f t="shared" si="74"/>
        <v>280</v>
      </c>
      <c r="K203" s="40">
        <f t="shared" si="75"/>
        <v>599.5081967213115</v>
      </c>
      <c r="L203" s="45">
        <f t="shared" si="76"/>
        <v>98.26890756302521</v>
      </c>
      <c r="M203" s="45">
        <f t="shared" si="77"/>
        <v>86.11764705882354</v>
      </c>
      <c r="N203" s="40">
        <f t="shared" si="78"/>
        <v>184.38655462184875</v>
      </c>
    </row>
    <row r="204" spans="1:14" ht="12.75" customHeight="1">
      <c r="A204" s="1">
        <v>5125</v>
      </c>
      <c r="B204" s="10" t="s">
        <v>98</v>
      </c>
      <c r="C204" s="11">
        <v>633</v>
      </c>
      <c r="D204" s="40">
        <v>427.2</v>
      </c>
      <c r="E204" s="40">
        <f t="shared" si="79"/>
        <v>674.8815165876778</v>
      </c>
      <c r="F204" s="11">
        <v>103910</v>
      </c>
      <c r="G204" s="11">
        <v>119622</v>
      </c>
      <c r="H204" s="11">
        <v>223532</v>
      </c>
      <c r="I204" s="40">
        <f t="shared" si="80"/>
        <v>243.23501872659176</v>
      </c>
      <c r="J204" s="40">
        <f t="shared" si="74"/>
        <v>280.01404494382024</v>
      </c>
      <c r="K204" s="40">
        <f t="shared" si="75"/>
        <v>523.2490636704119</v>
      </c>
      <c r="L204" s="45">
        <f t="shared" si="76"/>
        <v>164.15481832543443</v>
      </c>
      <c r="M204" s="45">
        <f t="shared" si="77"/>
        <v>188.97630331753555</v>
      </c>
      <c r="N204" s="40">
        <f t="shared" si="78"/>
        <v>353.13112164296996</v>
      </c>
    </row>
    <row r="205" spans="1:14" ht="12.75" customHeight="1">
      <c r="A205" s="1">
        <v>5131</v>
      </c>
      <c r="B205" s="10" t="s">
        <v>106</v>
      </c>
      <c r="C205" s="11">
        <v>2380</v>
      </c>
      <c r="D205" s="40">
        <v>407</v>
      </c>
      <c r="E205" s="40">
        <f t="shared" si="79"/>
        <v>171.00840336134453</v>
      </c>
      <c r="F205" s="11">
        <v>101292</v>
      </c>
      <c r="G205" s="11">
        <v>106285</v>
      </c>
      <c r="H205" s="11">
        <v>207577</v>
      </c>
      <c r="I205" s="40">
        <f t="shared" si="80"/>
        <v>248.87469287469287</v>
      </c>
      <c r="J205" s="40">
        <f t="shared" si="74"/>
        <v>261.14250614250614</v>
      </c>
      <c r="K205" s="40">
        <f t="shared" si="75"/>
        <v>510.017199017199</v>
      </c>
      <c r="L205" s="45">
        <f t="shared" si="76"/>
        <v>42.55966386554622</v>
      </c>
      <c r="M205" s="45">
        <f t="shared" si="77"/>
        <v>44.65756302521008</v>
      </c>
      <c r="N205" s="40">
        <f t="shared" si="78"/>
        <v>87.21722689075631</v>
      </c>
    </row>
    <row r="206" spans="2:14" ht="12.75" customHeight="1">
      <c r="B206" s="10"/>
      <c r="C206" s="11"/>
      <c r="D206" s="40"/>
      <c r="E206" s="40"/>
      <c r="F206" s="11"/>
      <c r="G206" s="11"/>
      <c r="H206" s="11"/>
      <c r="I206" s="40"/>
      <c r="J206" s="40"/>
      <c r="K206" s="40"/>
      <c r="L206" s="45"/>
      <c r="M206" s="45"/>
      <c r="N206" s="40"/>
    </row>
    <row r="207" spans="2:14" ht="12.75" customHeight="1">
      <c r="B207" s="10"/>
      <c r="C207" s="11"/>
      <c r="D207" s="40"/>
      <c r="E207" s="40"/>
      <c r="F207" s="11"/>
      <c r="G207" s="11"/>
      <c r="H207" s="11"/>
      <c r="I207" s="40"/>
      <c r="J207" s="40"/>
      <c r="K207" s="40"/>
      <c r="L207" s="45"/>
      <c r="M207" s="45"/>
      <c r="N207" s="40"/>
    </row>
    <row r="208" spans="2:14" ht="12.75" customHeight="1">
      <c r="B208" s="4" t="s">
        <v>224</v>
      </c>
      <c r="C208" s="5"/>
      <c r="D208" s="6"/>
      <c r="E208" s="6"/>
      <c r="F208" s="34"/>
      <c r="G208" s="35"/>
      <c r="H208" s="34"/>
      <c r="I208" s="6"/>
      <c r="J208" s="7"/>
      <c r="K208" s="6"/>
      <c r="L208" s="6"/>
      <c r="M208" s="7"/>
      <c r="N208" s="6"/>
    </row>
    <row r="209" spans="2:14" s="3" customFormat="1" ht="12.75" customHeight="1">
      <c r="B209" s="8" t="s">
        <v>3</v>
      </c>
      <c r="C209" s="9">
        <v>27173</v>
      </c>
      <c r="D209" s="39">
        <v>7911.66</v>
      </c>
      <c r="E209" s="39">
        <f>D209*1000/C209</f>
        <v>291.1588709380635</v>
      </c>
      <c r="F209" s="9">
        <v>1492977.03</v>
      </c>
      <c r="G209" s="9">
        <v>2078069.01</v>
      </c>
      <c r="H209" s="9">
        <v>3571046.01</v>
      </c>
      <c r="I209" s="39">
        <f>F209/D209</f>
        <v>188.70591380317154</v>
      </c>
      <c r="J209" s="39">
        <f aca="true" t="shared" si="81" ref="J209:J245">G209/D209</f>
        <v>262.6590386846755</v>
      </c>
      <c r="K209" s="39">
        <f aca="true" t="shared" si="82" ref="K209:K245">H209/D209</f>
        <v>451.3649486959753</v>
      </c>
      <c r="L209" s="44">
        <f aca="true" t="shared" si="83" ref="L209:L245">F209/C209</f>
        <v>54.94340080226696</v>
      </c>
      <c r="M209" s="44">
        <f aca="true" t="shared" si="84" ref="M209:M245">G209/C209</f>
        <v>76.47550914510728</v>
      </c>
      <c r="N209" s="39">
        <f aca="true" t="shared" si="85" ref="N209:N245">H209/C209</f>
        <v>131.41890884333714</v>
      </c>
    </row>
    <row r="210" spans="1:14" ht="12.75" customHeight="1">
      <c r="A210" s="1">
        <v>5048</v>
      </c>
      <c r="B210" s="10" t="s">
        <v>231</v>
      </c>
      <c r="C210" s="11">
        <v>1843</v>
      </c>
      <c r="D210" s="40">
        <v>580.4</v>
      </c>
      <c r="E210" s="40">
        <f aca="true" t="shared" si="86" ref="E210:E245">D210*1000/C210</f>
        <v>314.92132392837766</v>
      </c>
      <c r="F210" s="11">
        <v>109524.91</v>
      </c>
      <c r="G210" s="11">
        <v>152447.31</v>
      </c>
      <c r="H210" s="11">
        <v>261972.22</v>
      </c>
      <c r="I210" s="40">
        <f aca="true" t="shared" si="87" ref="I210:I245">F210/D210</f>
        <v>188.70590971743627</v>
      </c>
      <c r="J210" s="40">
        <f t="shared" si="81"/>
        <v>262.65904548587184</v>
      </c>
      <c r="K210" s="40">
        <f t="shared" si="82"/>
        <v>451.36495520330806</v>
      </c>
      <c r="L210" s="45">
        <f t="shared" si="83"/>
        <v>59.42751492132393</v>
      </c>
      <c r="M210" s="45">
        <f t="shared" si="84"/>
        <v>82.71693434617471</v>
      </c>
      <c r="N210" s="40">
        <f t="shared" si="85"/>
        <v>142.14444926749866</v>
      </c>
    </row>
    <row r="211" spans="1:14" ht="12.75" customHeight="1">
      <c r="A211" s="1">
        <v>5061</v>
      </c>
      <c r="B211" s="10" t="s">
        <v>120</v>
      </c>
      <c r="C211" s="11">
        <v>1591</v>
      </c>
      <c r="D211" s="40">
        <v>610.36</v>
      </c>
      <c r="E211" s="40">
        <f t="shared" si="86"/>
        <v>383.63293526084226</v>
      </c>
      <c r="F211" s="11">
        <v>115178.54</v>
      </c>
      <c r="G211" s="11">
        <v>160316.57</v>
      </c>
      <c r="H211" s="11">
        <v>275495.11</v>
      </c>
      <c r="I211" s="40">
        <f t="shared" si="87"/>
        <v>188.70591126548265</v>
      </c>
      <c r="J211" s="40">
        <f t="shared" si="81"/>
        <v>262.65903728946853</v>
      </c>
      <c r="K211" s="40">
        <f t="shared" si="82"/>
        <v>451.3649485549511</v>
      </c>
      <c r="L211" s="45">
        <f t="shared" si="83"/>
        <v>72.39380263984914</v>
      </c>
      <c r="M211" s="45">
        <f t="shared" si="84"/>
        <v>100.76465744814583</v>
      </c>
      <c r="N211" s="40">
        <f t="shared" si="85"/>
        <v>173.15846008799497</v>
      </c>
    </row>
    <row r="212" spans="1:14" ht="12.75" customHeight="1">
      <c r="A212" s="1">
        <v>5062</v>
      </c>
      <c r="B212" s="10" t="s">
        <v>121</v>
      </c>
      <c r="C212" s="11">
        <v>102</v>
      </c>
      <c r="D212" s="40">
        <v>37.79</v>
      </c>
      <c r="E212" s="40">
        <f t="shared" si="86"/>
        <v>370.4901960784314</v>
      </c>
      <c r="F212" s="11">
        <v>7131.2</v>
      </c>
      <c r="G212" s="11">
        <v>9925.89</v>
      </c>
      <c r="H212" s="11">
        <v>17057.08</v>
      </c>
      <c r="I212" s="40">
        <f t="shared" si="87"/>
        <v>188.706006880127</v>
      </c>
      <c r="J212" s="40">
        <f t="shared" si="81"/>
        <v>262.65916909235244</v>
      </c>
      <c r="K212" s="40">
        <f t="shared" si="82"/>
        <v>451.3649113522096</v>
      </c>
      <c r="L212" s="45">
        <f t="shared" si="83"/>
        <v>69.91372549019607</v>
      </c>
      <c r="M212" s="45">
        <f t="shared" si="84"/>
        <v>97.31264705882353</v>
      </c>
      <c r="N212" s="40">
        <f t="shared" si="85"/>
        <v>167.22627450980394</v>
      </c>
    </row>
    <row r="213" spans="1:14" ht="12.75" customHeight="1">
      <c r="A213" s="1">
        <v>5031</v>
      </c>
      <c r="B213" s="10" t="s">
        <v>122</v>
      </c>
      <c r="C213" s="11">
        <v>485</v>
      </c>
      <c r="D213" s="40">
        <v>122.57</v>
      </c>
      <c r="E213" s="40">
        <f t="shared" si="86"/>
        <v>252.72164948453607</v>
      </c>
      <c r="F213" s="11">
        <v>23129.68</v>
      </c>
      <c r="G213" s="11">
        <v>32194.12</v>
      </c>
      <c r="H213" s="11">
        <v>55323.8</v>
      </c>
      <c r="I213" s="40">
        <f t="shared" si="87"/>
        <v>188.7058823529412</v>
      </c>
      <c r="J213" s="40">
        <f t="shared" si="81"/>
        <v>262.6590519703027</v>
      </c>
      <c r="K213" s="40">
        <f t="shared" si="82"/>
        <v>451.3649343232439</v>
      </c>
      <c r="L213" s="45">
        <f t="shared" si="83"/>
        <v>47.6900618556701</v>
      </c>
      <c r="M213" s="45">
        <f t="shared" si="84"/>
        <v>66.37962886597938</v>
      </c>
      <c r="N213" s="40">
        <f t="shared" si="85"/>
        <v>114.0696907216495</v>
      </c>
    </row>
    <row r="214" spans="1:14" ht="12.75" customHeight="1">
      <c r="A214" s="1">
        <v>5063</v>
      </c>
      <c r="B214" s="10" t="s">
        <v>123</v>
      </c>
      <c r="C214" s="11">
        <v>70</v>
      </c>
      <c r="D214" s="40">
        <v>51.73</v>
      </c>
      <c r="E214" s="40">
        <f t="shared" si="86"/>
        <v>739</v>
      </c>
      <c r="F214" s="11">
        <v>9761.76</v>
      </c>
      <c r="G214" s="11">
        <v>13587.35</v>
      </c>
      <c r="H214" s="11">
        <v>23349.11</v>
      </c>
      <c r="I214" s="40">
        <f t="shared" si="87"/>
        <v>188.70597332302341</v>
      </c>
      <c r="J214" s="40">
        <f t="shared" si="81"/>
        <v>262.65899864682007</v>
      </c>
      <c r="K214" s="40">
        <f t="shared" si="82"/>
        <v>451.36497196984345</v>
      </c>
      <c r="L214" s="45">
        <f t="shared" si="83"/>
        <v>139.45371428571428</v>
      </c>
      <c r="M214" s="45">
        <f t="shared" si="84"/>
        <v>194.10500000000002</v>
      </c>
      <c r="N214" s="40">
        <f t="shared" si="85"/>
        <v>333.5587142857143</v>
      </c>
    </row>
    <row r="215" spans="1:14" ht="12.75" customHeight="1">
      <c r="A215" s="1">
        <v>5281</v>
      </c>
      <c r="B215" s="10" t="s">
        <v>124</v>
      </c>
      <c r="C215" s="11">
        <v>5924</v>
      </c>
      <c r="D215" s="40">
        <v>1753.84</v>
      </c>
      <c r="E215" s="40">
        <f t="shared" si="86"/>
        <v>296.05671843349086</v>
      </c>
      <c r="F215" s="11">
        <v>330959.97</v>
      </c>
      <c r="G215" s="11">
        <v>460661.93</v>
      </c>
      <c r="H215" s="11">
        <v>791621.9</v>
      </c>
      <c r="I215" s="40">
        <f t="shared" si="87"/>
        <v>188.70590817862518</v>
      </c>
      <c r="J215" s="40">
        <f t="shared" si="81"/>
        <v>262.6590395931214</v>
      </c>
      <c r="K215" s="40">
        <f t="shared" si="82"/>
        <v>451.3649477717466</v>
      </c>
      <c r="L215" s="45">
        <f t="shared" si="83"/>
        <v>55.867651924375416</v>
      </c>
      <c r="M215" s="45">
        <f t="shared" si="84"/>
        <v>77.76197332883187</v>
      </c>
      <c r="N215" s="40">
        <f t="shared" si="85"/>
        <v>133.6296252532073</v>
      </c>
    </row>
    <row r="216" spans="1:14" ht="12.75" customHeight="1">
      <c r="A216" s="1">
        <v>5064</v>
      </c>
      <c r="B216" s="10" t="s">
        <v>125</v>
      </c>
      <c r="C216" s="11">
        <v>1050</v>
      </c>
      <c r="D216" s="40">
        <v>304.05</v>
      </c>
      <c r="E216" s="40">
        <f t="shared" si="86"/>
        <v>289.57142857142856</v>
      </c>
      <c r="F216" s="11">
        <v>57376.03</v>
      </c>
      <c r="G216" s="11">
        <v>79861.48</v>
      </c>
      <c r="H216" s="11">
        <v>137237.51</v>
      </c>
      <c r="I216" s="40">
        <f t="shared" si="87"/>
        <v>188.70590363427067</v>
      </c>
      <c r="J216" s="40">
        <f t="shared" si="81"/>
        <v>262.65903634270677</v>
      </c>
      <c r="K216" s="40">
        <f t="shared" si="82"/>
        <v>451.3649399769775</v>
      </c>
      <c r="L216" s="45">
        <f t="shared" si="83"/>
        <v>54.643838095238095</v>
      </c>
      <c r="M216" s="45">
        <f t="shared" si="84"/>
        <v>76.05855238095238</v>
      </c>
      <c r="N216" s="40">
        <f t="shared" si="85"/>
        <v>130.7023904761905</v>
      </c>
    </row>
    <row r="217" spans="1:14" ht="12.75" customHeight="1">
      <c r="A217" s="1">
        <v>5065</v>
      </c>
      <c r="B217" s="10" t="s">
        <v>126</v>
      </c>
      <c r="C217" s="11">
        <v>50</v>
      </c>
      <c r="D217" s="40">
        <v>19.22</v>
      </c>
      <c r="E217" s="40">
        <f t="shared" si="86"/>
        <v>384.4</v>
      </c>
      <c r="F217" s="11">
        <v>3626.93</v>
      </c>
      <c r="G217" s="11">
        <v>5048.31</v>
      </c>
      <c r="H217" s="11">
        <v>8675.23</v>
      </c>
      <c r="I217" s="40">
        <f t="shared" si="87"/>
        <v>188.7060353798127</v>
      </c>
      <c r="J217" s="40">
        <f t="shared" si="81"/>
        <v>262.65920915712803</v>
      </c>
      <c r="K217" s="40">
        <f t="shared" si="82"/>
        <v>451.3647242455775</v>
      </c>
      <c r="L217" s="45">
        <f t="shared" si="83"/>
        <v>72.5386</v>
      </c>
      <c r="M217" s="45">
        <f t="shared" si="84"/>
        <v>100.96620000000001</v>
      </c>
      <c r="N217" s="40">
        <f t="shared" si="85"/>
        <v>173.50459999999998</v>
      </c>
    </row>
    <row r="218" spans="1:14" ht="12.75" customHeight="1">
      <c r="A218" s="1">
        <v>5066</v>
      </c>
      <c r="B218" s="10" t="s">
        <v>127</v>
      </c>
      <c r="C218" s="11">
        <v>36</v>
      </c>
      <c r="D218" s="40">
        <v>30.28</v>
      </c>
      <c r="E218" s="40">
        <f t="shared" si="86"/>
        <v>841.1111111111111</v>
      </c>
      <c r="F218" s="11">
        <v>5714.02</v>
      </c>
      <c r="G218" s="11">
        <v>7953.32</v>
      </c>
      <c r="H218" s="11">
        <v>13667.33</v>
      </c>
      <c r="I218" s="40">
        <f t="shared" si="87"/>
        <v>188.70607661822987</v>
      </c>
      <c r="J218" s="40">
        <f t="shared" si="81"/>
        <v>262.6591809775429</v>
      </c>
      <c r="K218" s="40">
        <f t="shared" si="82"/>
        <v>451.364927344782</v>
      </c>
      <c r="L218" s="45">
        <f t="shared" si="83"/>
        <v>158.7227777777778</v>
      </c>
      <c r="M218" s="45">
        <f t="shared" si="84"/>
        <v>220.92555555555555</v>
      </c>
      <c r="N218" s="40">
        <f t="shared" si="85"/>
        <v>379.6480555555556</v>
      </c>
    </row>
    <row r="219" spans="1:14" ht="12.75" customHeight="1">
      <c r="A219" s="1">
        <v>5067</v>
      </c>
      <c r="B219" s="10" t="s">
        <v>128</v>
      </c>
      <c r="C219" s="11">
        <v>53</v>
      </c>
      <c r="D219" s="40">
        <v>67.84</v>
      </c>
      <c r="E219" s="40">
        <f t="shared" si="86"/>
        <v>1280</v>
      </c>
      <c r="F219" s="11">
        <v>12801.81</v>
      </c>
      <c r="G219" s="11">
        <v>17818.79</v>
      </c>
      <c r="H219" s="11">
        <v>30620.6</v>
      </c>
      <c r="I219" s="40">
        <f t="shared" si="87"/>
        <v>188.70592570754715</v>
      </c>
      <c r="J219" s="40">
        <f t="shared" si="81"/>
        <v>262.6590507075472</v>
      </c>
      <c r="K219" s="40">
        <f t="shared" si="82"/>
        <v>451.3649764150943</v>
      </c>
      <c r="L219" s="45">
        <f t="shared" si="83"/>
        <v>241.54358490566037</v>
      </c>
      <c r="M219" s="45">
        <f t="shared" si="84"/>
        <v>336.2035849056604</v>
      </c>
      <c r="N219" s="40">
        <f t="shared" si="85"/>
        <v>577.7471698113208</v>
      </c>
    </row>
    <row r="220" spans="1:14" ht="12.75" customHeight="1">
      <c r="A220" s="1">
        <v>5032</v>
      </c>
      <c r="B220" s="10" t="s">
        <v>129</v>
      </c>
      <c r="C220" s="11">
        <v>71</v>
      </c>
      <c r="D220" s="40">
        <v>40.63</v>
      </c>
      <c r="E220" s="40">
        <f t="shared" si="86"/>
        <v>572.2535211267606</v>
      </c>
      <c r="F220" s="11">
        <v>7667.12</v>
      </c>
      <c r="G220" s="11">
        <v>10671.84</v>
      </c>
      <c r="H220" s="11">
        <v>18338.96</v>
      </c>
      <c r="I220" s="40">
        <f t="shared" si="87"/>
        <v>188.70588235294116</v>
      </c>
      <c r="J220" s="40">
        <f t="shared" si="81"/>
        <v>262.6591188776766</v>
      </c>
      <c r="K220" s="40">
        <f t="shared" si="82"/>
        <v>451.36500123061774</v>
      </c>
      <c r="L220" s="45">
        <f t="shared" si="83"/>
        <v>107.98760563380281</v>
      </c>
      <c r="M220" s="45">
        <f t="shared" si="84"/>
        <v>150.3076056338028</v>
      </c>
      <c r="N220" s="40">
        <f t="shared" si="85"/>
        <v>258.2952112676056</v>
      </c>
    </row>
    <row r="221" spans="1:14" ht="12.75" customHeight="1">
      <c r="A221" s="1">
        <v>5068</v>
      </c>
      <c r="B221" s="10" t="s">
        <v>130</v>
      </c>
      <c r="C221" s="11">
        <v>93</v>
      </c>
      <c r="D221" s="40">
        <v>22.41</v>
      </c>
      <c r="E221" s="40">
        <f t="shared" si="86"/>
        <v>240.96774193548387</v>
      </c>
      <c r="F221" s="11">
        <v>4228.9</v>
      </c>
      <c r="G221" s="11">
        <v>5886.19</v>
      </c>
      <c r="H221" s="11">
        <v>10115.09</v>
      </c>
      <c r="I221" s="40">
        <f t="shared" si="87"/>
        <v>188.70593485051316</v>
      </c>
      <c r="J221" s="40">
        <f t="shared" si="81"/>
        <v>262.65908076751447</v>
      </c>
      <c r="K221" s="40">
        <f t="shared" si="82"/>
        <v>451.36501561802766</v>
      </c>
      <c r="L221" s="45">
        <f t="shared" si="83"/>
        <v>45.472043010752685</v>
      </c>
      <c r="M221" s="45">
        <f t="shared" si="84"/>
        <v>63.29236559139785</v>
      </c>
      <c r="N221" s="40">
        <f t="shared" si="85"/>
        <v>108.76440860215054</v>
      </c>
    </row>
    <row r="222" spans="1:14" ht="12.75" customHeight="1">
      <c r="A222" s="1">
        <v>5069</v>
      </c>
      <c r="B222" s="10" t="s">
        <v>131</v>
      </c>
      <c r="C222" s="11">
        <v>372</v>
      </c>
      <c r="D222" s="40">
        <v>122.92</v>
      </c>
      <c r="E222" s="40">
        <f t="shared" si="86"/>
        <v>330.4301075268817</v>
      </c>
      <c r="F222" s="11">
        <v>23195.73</v>
      </c>
      <c r="G222" s="11">
        <v>32286.05</v>
      </c>
      <c r="H222" s="11">
        <v>55481.78</v>
      </c>
      <c r="I222" s="40">
        <f t="shared" si="87"/>
        <v>188.70590628050763</v>
      </c>
      <c r="J222" s="40">
        <f t="shared" si="81"/>
        <v>262.65904653433125</v>
      </c>
      <c r="K222" s="40">
        <f t="shared" si="82"/>
        <v>451.3649528148389</v>
      </c>
      <c r="L222" s="45">
        <f t="shared" si="83"/>
        <v>62.354112903225804</v>
      </c>
      <c r="M222" s="45">
        <f t="shared" si="84"/>
        <v>86.7904569892473</v>
      </c>
      <c r="N222" s="40">
        <f t="shared" si="85"/>
        <v>149.14456989247313</v>
      </c>
    </row>
    <row r="223" spans="1:14" ht="12.75" customHeight="1">
      <c r="A223" s="1">
        <v>5070</v>
      </c>
      <c r="B223" s="10" t="s">
        <v>132</v>
      </c>
      <c r="C223" s="11">
        <v>381</v>
      </c>
      <c r="D223" s="40">
        <v>109.47</v>
      </c>
      <c r="E223" s="40">
        <f t="shared" si="86"/>
        <v>287.3228346456693</v>
      </c>
      <c r="F223" s="11">
        <v>20657.64</v>
      </c>
      <c r="G223" s="11">
        <v>28753.28</v>
      </c>
      <c r="H223" s="11">
        <v>49410.92</v>
      </c>
      <c r="I223" s="40">
        <f t="shared" si="87"/>
        <v>188.70594683474926</v>
      </c>
      <c r="J223" s="40">
        <f t="shared" si="81"/>
        <v>262.65899333150634</v>
      </c>
      <c r="K223" s="40">
        <f t="shared" si="82"/>
        <v>451.36494016625556</v>
      </c>
      <c r="L223" s="45">
        <f t="shared" si="83"/>
        <v>54.219527559055116</v>
      </c>
      <c r="M223" s="45">
        <f t="shared" si="84"/>
        <v>75.46792650918636</v>
      </c>
      <c r="N223" s="40">
        <f t="shared" si="85"/>
        <v>129.68745406824146</v>
      </c>
    </row>
    <row r="224" spans="1:14" ht="12.75" customHeight="1">
      <c r="A224" s="1">
        <v>5282</v>
      </c>
      <c r="B224" s="10" t="s">
        <v>133</v>
      </c>
      <c r="C224" s="11">
        <v>2285</v>
      </c>
      <c r="D224" s="40">
        <v>548.12</v>
      </c>
      <c r="E224" s="40">
        <f t="shared" si="86"/>
        <v>239.87746170678338</v>
      </c>
      <c r="F224" s="11">
        <v>103433.48</v>
      </c>
      <c r="G224" s="11">
        <v>143968.67</v>
      </c>
      <c r="H224" s="11">
        <v>247402.16</v>
      </c>
      <c r="I224" s="40">
        <f t="shared" si="87"/>
        <v>188.70590381668248</v>
      </c>
      <c r="J224" s="40">
        <f t="shared" si="81"/>
        <v>262.6590345179888</v>
      </c>
      <c r="K224" s="40">
        <f t="shared" si="82"/>
        <v>451.3649565788514</v>
      </c>
      <c r="L224" s="45">
        <f t="shared" si="83"/>
        <v>45.266293216630196</v>
      </c>
      <c r="M224" s="45">
        <f t="shared" si="84"/>
        <v>63.00598249452955</v>
      </c>
      <c r="N224" s="40">
        <f t="shared" si="85"/>
        <v>108.27228008752735</v>
      </c>
    </row>
    <row r="225" spans="1:14" ht="12.75" customHeight="1">
      <c r="A225" s="1">
        <v>5283</v>
      </c>
      <c r="B225" s="10" t="s">
        <v>134</v>
      </c>
      <c r="C225" s="11">
        <v>585</v>
      </c>
      <c r="D225" s="40">
        <v>143.68</v>
      </c>
      <c r="E225" s="40">
        <f t="shared" si="86"/>
        <v>245.60683760683762</v>
      </c>
      <c r="F225" s="11">
        <v>27113.27</v>
      </c>
      <c r="G225" s="11">
        <v>37738.85</v>
      </c>
      <c r="H225" s="11">
        <v>64852.12</v>
      </c>
      <c r="I225" s="40">
        <f t="shared" si="87"/>
        <v>188.7059437639198</v>
      </c>
      <c r="J225" s="40">
        <f t="shared" si="81"/>
        <v>262.6590339643652</v>
      </c>
      <c r="K225" s="40">
        <f t="shared" si="82"/>
        <v>451.36497772828506</v>
      </c>
      <c r="L225" s="45">
        <f t="shared" si="83"/>
        <v>46.347470085470086</v>
      </c>
      <c r="M225" s="45">
        <f t="shared" si="84"/>
        <v>64.5108547008547</v>
      </c>
      <c r="N225" s="40">
        <f t="shared" si="85"/>
        <v>110.85832478632479</v>
      </c>
    </row>
    <row r="226" spans="1:14" ht="12.75" customHeight="1">
      <c r="A226" s="1">
        <v>5071</v>
      </c>
      <c r="B226" s="10" t="s">
        <v>135</v>
      </c>
      <c r="C226" s="11">
        <v>159</v>
      </c>
      <c r="D226" s="40">
        <v>65.43</v>
      </c>
      <c r="E226" s="40">
        <f t="shared" si="86"/>
        <v>411.5094339622642</v>
      </c>
      <c r="F226" s="11">
        <v>12347.03</v>
      </c>
      <c r="G226" s="11">
        <v>17185.78</v>
      </c>
      <c r="H226" s="11">
        <v>29532.81</v>
      </c>
      <c r="I226" s="40">
        <f t="shared" si="87"/>
        <v>188.70594528503744</v>
      </c>
      <c r="J226" s="40">
        <f t="shared" si="81"/>
        <v>262.6590249121198</v>
      </c>
      <c r="K226" s="40">
        <f t="shared" si="82"/>
        <v>451.3649701971572</v>
      </c>
      <c r="L226" s="45">
        <f t="shared" si="83"/>
        <v>77.65427672955975</v>
      </c>
      <c r="M226" s="45">
        <f t="shared" si="84"/>
        <v>108.08666666666666</v>
      </c>
      <c r="N226" s="40">
        <f t="shared" si="85"/>
        <v>185.7409433962264</v>
      </c>
    </row>
    <row r="227" spans="1:14" ht="12.75" customHeight="1">
      <c r="A227" s="1">
        <v>5072</v>
      </c>
      <c r="B227" s="10" t="s">
        <v>136</v>
      </c>
      <c r="C227" s="11">
        <v>1573</v>
      </c>
      <c r="D227" s="40">
        <v>490.03</v>
      </c>
      <c r="E227" s="40">
        <f t="shared" si="86"/>
        <v>311.5257469802924</v>
      </c>
      <c r="F227" s="11">
        <v>92471.56</v>
      </c>
      <c r="G227" s="11">
        <v>128710.81</v>
      </c>
      <c r="H227" s="11">
        <v>221182.37</v>
      </c>
      <c r="I227" s="40">
        <f t="shared" si="87"/>
        <v>188.7059159643287</v>
      </c>
      <c r="J227" s="40">
        <f t="shared" si="81"/>
        <v>262.65904128318675</v>
      </c>
      <c r="K227" s="40">
        <f t="shared" si="82"/>
        <v>451.36495724751546</v>
      </c>
      <c r="L227" s="45">
        <f t="shared" si="83"/>
        <v>58.786751430387795</v>
      </c>
      <c r="M227" s="45">
        <f t="shared" si="84"/>
        <v>81.82505403687222</v>
      </c>
      <c r="N227" s="40">
        <f t="shared" si="85"/>
        <v>140.61180546726</v>
      </c>
    </row>
    <row r="228" spans="1:14" ht="12.75" customHeight="1">
      <c r="A228" s="1">
        <v>5036</v>
      </c>
      <c r="B228" s="10" t="s">
        <v>137</v>
      </c>
      <c r="C228" s="11">
        <v>36</v>
      </c>
      <c r="D228" s="40">
        <v>18.49</v>
      </c>
      <c r="E228" s="40">
        <f t="shared" si="86"/>
        <v>513.6111111111111</v>
      </c>
      <c r="F228" s="11">
        <v>3489.17</v>
      </c>
      <c r="G228" s="11">
        <v>4856.57</v>
      </c>
      <c r="H228" s="11">
        <v>8345.74</v>
      </c>
      <c r="I228" s="40">
        <f t="shared" si="87"/>
        <v>188.70578691184426</v>
      </c>
      <c r="J228" s="40">
        <f t="shared" si="81"/>
        <v>262.6592752839373</v>
      </c>
      <c r="K228" s="40">
        <f t="shared" si="82"/>
        <v>451.36506219578155</v>
      </c>
      <c r="L228" s="45">
        <f t="shared" si="83"/>
        <v>96.92138888888888</v>
      </c>
      <c r="M228" s="45">
        <f t="shared" si="84"/>
        <v>134.9047222222222</v>
      </c>
      <c r="N228" s="40">
        <f t="shared" si="85"/>
        <v>231.82611111111112</v>
      </c>
    </row>
    <row r="229" spans="1:14" ht="12.75" customHeight="1">
      <c r="A229" s="1">
        <v>5073</v>
      </c>
      <c r="B229" s="10" t="s">
        <v>138</v>
      </c>
      <c r="C229" s="11">
        <v>924</v>
      </c>
      <c r="D229" s="40">
        <v>266.36</v>
      </c>
      <c r="E229" s="40">
        <f t="shared" si="86"/>
        <v>288.26839826839824</v>
      </c>
      <c r="F229" s="11">
        <v>50263.71</v>
      </c>
      <c r="G229" s="11">
        <v>69961.86</v>
      </c>
      <c r="H229" s="11">
        <v>120225.57</v>
      </c>
      <c r="I229" s="40">
        <f t="shared" si="87"/>
        <v>188.7059243129599</v>
      </c>
      <c r="J229" s="40">
        <f t="shared" si="81"/>
        <v>262.65903288782096</v>
      </c>
      <c r="K229" s="40">
        <f t="shared" si="82"/>
        <v>451.3649572007809</v>
      </c>
      <c r="L229" s="45">
        <f t="shared" si="83"/>
        <v>54.397954545454546</v>
      </c>
      <c r="M229" s="45">
        <f t="shared" si="84"/>
        <v>75.7162987012987</v>
      </c>
      <c r="N229" s="40">
        <f t="shared" si="85"/>
        <v>130.11425324675326</v>
      </c>
    </row>
    <row r="230" spans="1:14" ht="12.75" customHeight="1">
      <c r="A230" s="1">
        <v>5284</v>
      </c>
      <c r="B230" s="10" t="s">
        <v>139</v>
      </c>
      <c r="C230" s="11">
        <v>533</v>
      </c>
      <c r="D230" s="40">
        <v>158.39</v>
      </c>
      <c r="E230" s="40">
        <f t="shared" si="86"/>
        <v>297.1669793621013</v>
      </c>
      <c r="F230" s="11">
        <v>29889.13</v>
      </c>
      <c r="G230" s="11">
        <v>41602.56</v>
      </c>
      <c r="H230" s="11">
        <v>71491.69</v>
      </c>
      <c r="I230" s="40">
        <f t="shared" si="87"/>
        <v>188.70591577751122</v>
      </c>
      <c r="J230" s="40">
        <f t="shared" si="81"/>
        <v>262.6590062503946</v>
      </c>
      <c r="K230" s="40">
        <f t="shared" si="82"/>
        <v>451.36492202790583</v>
      </c>
      <c r="L230" s="45">
        <f t="shared" si="83"/>
        <v>56.077166979362104</v>
      </c>
      <c r="M230" s="45">
        <f t="shared" si="84"/>
        <v>78.05358348968105</v>
      </c>
      <c r="N230" s="40">
        <f t="shared" si="85"/>
        <v>134.13075046904316</v>
      </c>
    </row>
    <row r="231" spans="1:14" ht="12.75" customHeight="1">
      <c r="A231" s="1">
        <v>5285</v>
      </c>
      <c r="B231" s="10" t="s">
        <v>140</v>
      </c>
      <c r="C231" s="11">
        <v>1514</v>
      </c>
      <c r="D231" s="40">
        <v>381.1</v>
      </c>
      <c r="E231" s="40">
        <f t="shared" si="86"/>
        <v>251.71730515191547</v>
      </c>
      <c r="F231" s="11">
        <v>71915.82</v>
      </c>
      <c r="G231" s="11">
        <v>100099.36</v>
      </c>
      <c r="H231" s="11">
        <v>172015.18</v>
      </c>
      <c r="I231" s="40">
        <f t="shared" si="87"/>
        <v>188.70590396221465</v>
      </c>
      <c r="J231" s="40">
        <f t="shared" si="81"/>
        <v>262.6590396221464</v>
      </c>
      <c r="K231" s="40">
        <f t="shared" si="82"/>
        <v>451.364943584361</v>
      </c>
      <c r="L231" s="45">
        <f t="shared" si="83"/>
        <v>47.50054161162484</v>
      </c>
      <c r="M231" s="45">
        <f t="shared" si="84"/>
        <v>66.11582562747688</v>
      </c>
      <c r="N231" s="40">
        <f t="shared" si="85"/>
        <v>113.6163672391017</v>
      </c>
    </row>
    <row r="232" spans="1:14" ht="12.75" customHeight="1">
      <c r="A232" s="1">
        <v>5040</v>
      </c>
      <c r="B232" s="10" t="s">
        <v>141</v>
      </c>
      <c r="C232" s="11">
        <v>324</v>
      </c>
      <c r="D232" s="40">
        <v>58.56</v>
      </c>
      <c r="E232" s="40">
        <f t="shared" si="86"/>
        <v>180.74074074074073</v>
      </c>
      <c r="F232" s="11">
        <v>11050.62</v>
      </c>
      <c r="G232" s="11">
        <v>15381.31</v>
      </c>
      <c r="H232" s="11">
        <v>26431.93</v>
      </c>
      <c r="I232" s="40">
        <f t="shared" si="87"/>
        <v>188.70594262295083</v>
      </c>
      <c r="J232" s="40">
        <f t="shared" si="81"/>
        <v>262.6589822404371</v>
      </c>
      <c r="K232" s="40">
        <f t="shared" si="82"/>
        <v>451.36492486338796</v>
      </c>
      <c r="L232" s="45">
        <f t="shared" si="83"/>
        <v>34.10685185185186</v>
      </c>
      <c r="M232" s="45">
        <f t="shared" si="84"/>
        <v>47.473179012345675</v>
      </c>
      <c r="N232" s="40">
        <f t="shared" si="85"/>
        <v>81.58003086419752</v>
      </c>
    </row>
    <row r="233" spans="1:14" s="3" customFormat="1" ht="12.75" customHeight="1">
      <c r="A233" s="29">
        <v>5074</v>
      </c>
      <c r="B233" s="10" t="s">
        <v>142</v>
      </c>
      <c r="C233" s="11">
        <v>436</v>
      </c>
      <c r="D233" s="40">
        <v>52.99</v>
      </c>
      <c r="E233" s="40">
        <f t="shared" si="86"/>
        <v>121.53669724770643</v>
      </c>
      <c r="F233" s="11">
        <v>9999.53</v>
      </c>
      <c r="G233" s="11">
        <v>13918.3</v>
      </c>
      <c r="H233" s="11">
        <v>23917.83</v>
      </c>
      <c r="I233" s="40">
        <f t="shared" si="87"/>
        <v>188.70598226080392</v>
      </c>
      <c r="J233" s="40">
        <f t="shared" si="81"/>
        <v>262.6589922626911</v>
      </c>
      <c r="K233" s="40">
        <f t="shared" si="82"/>
        <v>451.364974523495</v>
      </c>
      <c r="L233" s="45">
        <f t="shared" si="83"/>
        <v>22.934701834862388</v>
      </c>
      <c r="M233" s="45">
        <f t="shared" si="84"/>
        <v>31.922706422018347</v>
      </c>
      <c r="N233" s="40">
        <f t="shared" si="85"/>
        <v>54.85740825688074</v>
      </c>
    </row>
    <row r="234" spans="1:14" ht="12.75" customHeight="1">
      <c r="A234" s="29">
        <v>5041</v>
      </c>
      <c r="B234" s="10" t="s">
        <v>143</v>
      </c>
      <c r="C234" s="11">
        <v>1220</v>
      </c>
      <c r="D234" s="40">
        <v>295.5</v>
      </c>
      <c r="E234" s="40">
        <f t="shared" si="86"/>
        <v>242.21311475409837</v>
      </c>
      <c r="F234" s="11">
        <v>55762.6</v>
      </c>
      <c r="G234" s="11">
        <v>77615.75</v>
      </c>
      <c r="H234" s="11">
        <v>133378.34</v>
      </c>
      <c r="I234" s="40">
        <f t="shared" si="87"/>
        <v>188.70592216582062</v>
      </c>
      <c r="J234" s="40">
        <f t="shared" si="81"/>
        <v>262.6590524534687</v>
      </c>
      <c r="K234" s="40">
        <f t="shared" si="82"/>
        <v>451.3649407783418</v>
      </c>
      <c r="L234" s="45">
        <f t="shared" si="83"/>
        <v>45.707049180327864</v>
      </c>
      <c r="M234" s="45">
        <f t="shared" si="84"/>
        <v>63.61946721311475</v>
      </c>
      <c r="N234" s="40">
        <f t="shared" si="85"/>
        <v>109.3265081967213</v>
      </c>
    </row>
    <row r="235" spans="1:14" ht="12.75" customHeight="1">
      <c r="A235" s="29">
        <v>5043</v>
      </c>
      <c r="B235" s="10" t="s">
        <v>144</v>
      </c>
      <c r="C235" s="11">
        <v>833</v>
      </c>
      <c r="D235" s="40">
        <v>290.05</v>
      </c>
      <c r="E235" s="40">
        <f t="shared" si="86"/>
        <v>348.19927971188474</v>
      </c>
      <c r="F235" s="11">
        <v>54734.15</v>
      </c>
      <c r="G235" s="11">
        <v>76184.25</v>
      </c>
      <c r="H235" s="11">
        <v>130918.4</v>
      </c>
      <c r="I235" s="40">
        <f t="shared" si="87"/>
        <v>188.70591277365972</v>
      </c>
      <c r="J235" s="40">
        <f t="shared" si="81"/>
        <v>262.6590243061541</v>
      </c>
      <c r="K235" s="40">
        <f t="shared" si="82"/>
        <v>451.3649370798138</v>
      </c>
      <c r="L235" s="45">
        <f t="shared" si="83"/>
        <v>65.70726290516207</v>
      </c>
      <c r="M235" s="45">
        <f t="shared" si="84"/>
        <v>91.45768307322929</v>
      </c>
      <c r="N235" s="40">
        <f t="shared" si="85"/>
        <v>157.16494597839136</v>
      </c>
    </row>
    <row r="236" spans="1:14" ht="12.75" customHeight="1">
      <c r="A236" s="29">
        <v>5075</v>
      </c>
      <c r="B236" s="10" t="s">
        <v>145</v>
      </c>
      <c r="C236" s="11">
        <v>108</v>
      </c>
      <c r="D236" s="40">
        <v>39.16</v>
      </c>
      <c r="E236" s="40">
        <f t="shared" si="86"/>
        <v>362.5925925925926</v>
      </c>
      <c r="F236" s="11">
        <v>7389.72</v>
      </c>
      <c r="G236" s="11">
        <v>10285.73</v>
      </c>
      <c r="H236" s="11">
        <v>17675.45</v>
      </c>
      <c r="I236" s="40">
        <f t="shared" si="87"/>
        <v>188.70582226762005</v>
      </c>
      <c r="J236" s="40">
        <f t="shared" si="81"/>
        <v>262.65909090909093</v>
      </c>
      <c r="K236" s="40">
        <f t="shared" si="82"/>
        <v>451.364913176711</v>
      </c>
      <c r="L236" s="45">
        <f t="shared" si="83"/>
        <v>68.42333333333333</v>
      </c>
      <c r="M236" s="45">
        <f t="shared" si="84"/>
        <v>95.23824074074074</v>
      </c>
      <c r="N236" s="40">
        <f t="shared" si="85"/>
        <v>163.66157407407408</v>
      </c>
    </row>
    <row r="237" spans="1:14" ht="12.75" customHeight="1">
      <c r="A237" s="29">
        <v>5286</v>
      </c>
      <c r="B237" s="10" t="s">
        <v>146</v>
      </c>
      <c r="C237" s="11">
        <v>981</v>
      </c>
      <c r="D237" s="40">
        <v>243.33</v>
      </c>
      <c r="E237" s="40">
        <f t="shared" si="86"/>
        <v>248.0428134556575</v>
      </c>
      <c r="F237" s="11">
        <v>45917.81</v>
      </c>
      <c r="G237" s="11">
        <v>63912.82</v>
      </c>
      <c r="H237" s="11">
        <v>109830.63</v>
      </c>
      <c r="I237" s="40">
        <f t="shared" si="87"/>
        <v>188.7059137796408</v>
      </c>
      <c r="J237" s="40">
        <f t="shared" si="81"/>
        <v>262.6590227263387</v>
      </c>
      <c r="K237" s="40">
        <f t="shared" si="82"/>
        <v>451.36493650597953</v>
      </c>
      <c r="L237" s="45">
        <f t="shared" si="83"/>
        <v>46.807145769622835</v>
      </c>
      <c r="M237" s="45">
        <f t="shared" si="84"/>
        <v>65.15068297655453</v>
      </c>
      <c r="N237" s="40">
        <f t="shared" si="85"/>
        <v>111.95782874617737</v>
      </c>
    </row>
    <row r="238" spans="1:14" ht="12.75" customHeight="1">
      <c r="A238" s="29">
        <v>5076</v>
      </c>
      <c r="B238" s="10" t="s">
        <v>147</v>
      </c>
      <c r="C238" s="11">
        <v>354</v>
      </c>
      <c r="D238" s="40">
        <v>52.53</v>
      </c>
      <c r="E238" s="40">
        <f t="shared" si="86"/>
        <v>148.38983050847457</v>
      </c>
      <c r="F238" s="11">
        <v>9912.72</v>
      </c>
      <c r="G238" s="11">
        <v>13797.48</v>
      </c>
      <c r="H238" s="11">
        <v>23710.2</v>
      </c>
      <c r="I238" s="40">
        <f t="shared" si="87"/>
        <v>188.70588235294116</v>
      </c>
      <c r="J238" s="40">
        <f t="shared" si="81"/>
        <v>262.6590519703027</v>
      </c>
      <c r="K238" s="40">
        <f t="shared" si="82"/>
        <v>451.36493432324386</v>
      </c>
      <c r="L238" s="45">
        <f t="shared" si="83"/>
        <v>28.002033898305083</v>
      </c>
      <c r="M238" s="45">
        <f t="shared" si="84"/>
        <v>38.97593220338983</v>
      </c>
      <c r="N238" s="40">
        <f t="shared" si="85"/>
        <v>66.97796610169492</v>
      </c>
    </row>
    <row r="239" spans="1:14" ht="12.75" customHeight="1">
      <c r="A239" s="29">
        <v>5077</v>
      </c>
      <c r="B239" s="10" t="s">
        <v>148</v>
      </c>
      <c r="C239" s="11">
        <v>1026</v>
      </c>
      <c r="D239" s="40">
        <v>185.12</v>
      </c>
      <c r="E239" s="40">
        <f t="shared" si="86"/>
        <v>180.42884990253413</v>
      </c>
      <c r="F239" s="11">
        <v>34933.24</v>
      </c>
      <c r="G239" s="11">
        <v>48623.44</v>
      </c>
      <c r="H239" s="11">
        <v>83556.68</v>
      </c>
      <c r="I239" s="40">
        <f t="shared" si="87"/>
        <v>188.70592048401036</v>
      </c>
      <c r="J239" s="40">
        <f t="shared" si="81"/>
        <v>262.6590319792567</v>
      </c>
      <c r="K239" s="40">
        <f t="shared" si="82"/>
        <v>451.364952463267</v>
      </c>
      <c r="L239" s="45">
        <f t="shared" si="83"/>
        <v>34.04799220272904</v>
      </c>
      <c r="M239" s="45">
        <f t="shared" si="84"/>
        <v>47.39126705653022</v>
      </c>
      <c r="N239" s="40">
        <f t="shared" si="85"/>
        <v>81.43925925925926</v>
      </c>
    </row>
    <row r="240" spans="1:14" ht="12.75" customHeight="1">
      <c r="A240" s="29">
        <v>5078</v>
      </c>
      <c r="B240" s="10" t="s">
        <v>149</v>
      </c>
      <c r="C240" s="11">
        <v>398</v>
      </c>
      <c r="D240" s="40">
        <v>124.6</v>
      </c>
      <c r="E240" s="40">
        <f t="shared" si="86"/>
        <v>313.06532663316585</v>
      </c>
      <c r="F240" s="11">
        <v>23512.76</v>
      </c>
      <c r="G240" s="11">
        <v>32727.32</v>
      </c>
      <c r="H240" s="11">
        <v>56240.07</v>
      </c>
      <c r="I240" s="40">
        <f t="shared" si="87"/>
        <v>188.7059390048154</v>
      </c>
      <c r="J240" s="40">
        <f t="shared" si="81"/>
        <v>262.6590690208668</v>
      </c>
      <c r="K240" s="40">
        <f t="shared" si="82"/>
        <v>451.36492776886035</v>
      </c>
      <c r="L240" s="45">
        <f t="shared" si="83"/>
        <v>59.0772864321608</v>
      </c>
      <c r="M240" s="45">
        <f t="shared" si="84"/>
        <v>82.2294472361809</v>
      </c>
      <c r="N240" s="40">
        <f t="shared" si="85"/>
        <v>141.30670854271358</v>
      </c>
    </row>
    <row r="241" spans="1:14" ht="12.75" customHeight="1">
      <c r="A241" s="29">
        <v>5079</v>
      </c>
      <c r="B241" s="10" t="s">
        <v>150</v>
      </c>
      <c r="C241" s="11">
        <v>1025</v>
      </c>
      <c r="D241" s="40">
        <v>413.09</v>
      </c>
      <c r="E241" s="40">
        <f t="shared" si="86"/>
        <v>403.01463414634145</v>
      </c>
      <c r="F241" s="11">
        <v>77952.52</v>
      </c>
      <c r="G241" s="11">
        <v>108501.82</v>
      </c>
      <c r="H241" s="11">
        <v>186454.35</v>
      </c>
      <c r="I241" s="40">
        <f t="shared" si="87"/>
        <v>188.70589944079984</v>
      </c>
      <c r="J241" s="40">
        <f t="shared" si="81"/>
        <v>262.6590331404779</v>
      </c>
      <c r="K241" s="40">
        <f t="shared" si="82"/>
        <v>451.3649567890775</v>
      </c>
      <c r="L241" s="45">
        <f t="shared" si="83"/>
        <v>76.05123902439024</v>
      </c>
      <c r="M241" s="45">
        <f t="shared" si="84"/>
        <v>105.85543414634147</v>
      </c>
      <c r="N241" s="40">
        <f t="shared" si="85"/>
        <v>181.90668292682926</v>
      </c>
    </row>
    <row r="242" spans="1:14" s="3" customFormat="1" ht="12.75" customHeight="1">
      <c r="A242" s="29">
        <v>5080</v>
      </c>
      <c r="B242" s="10" t="s">
        <v>151</v>
      </c>
      <c r="C242" s="11">
        <v>58</v>
      </c>
      <c r="D242" s="40">
        <v>32.72</v>
      </c>
      <c r="E242" s="40">
        <f t="shared" si="86"/>
        <v>564.1379310344828</v>
      </c>
      <c r="F242" s="11">
        <v>6174.46</v>
      </c>
      <c r="G242" s="11">
        <v>8594.2</v>
      </c>
      <c r="H242" s="11">
        <v>14768.66</v>
      </c>
      <c r="I242" s="40">
        <f t="shared" si="87"/>
        <v>188.7059902200489</v>
      </c>
      <c r="J242" s="40">
        <f t="shared" si="81"/>
        <v>262.658924205379</v>
      </c>
      <c r="K242" s="40">
        <f t="shared" si="82"/>
        <v>451.3649144254279</v>
      </c>
      <c r="L242" s="45">
        <f t="shared" si="83"/>
        <v>106.45620689655172</v>
      </c>
      <c r="M242" s="45">
        <f t="shared" si="84"/>
        <v>148.17586206896553</v>
      </c>
      <c r="N242" s="40">
        <f t="shared" si="85"/>
        <v>254.63206896551725</v>
      </c>
    </row>
    <row r="243" spans="1:14" ht="12.75" customHeight="1">
      <c r="A243" s="1">
        <v>5046</v>
      </c>
      <c r="B243" s="10" t="s">
        <v>152</v>
      </c>
      <c r="C243" s="11">
        <v>332</v>
      </c>
      <c r="D243" s="40">
        <v>65.23</v>
      </c>
      <c r="E243" s="40">
        <f t="shared" si="86"/>
        <v>196.47590361445785</v>
      </c>
      <c r="F243" s="11">
        <v>12309.29</v>
      </c>
      <c r="G243" s="11">
        <v>17133.25</v>
      </c>
      <c r="H243" s="11">
        <v>29442.54</v>
      </c>
      <c r="I243" s="40">
        <f t="shared" si="87"/>
        <v>188.7059635137207</v>
      </c>
      <c r="J243" s="40">
        <f t="shared" si="81"/>
        <v>262.65905258316724</v>
      </c>
      <c r="K243" s="40">
        <f t="shared" si="82"/>
        <v>451.3650160968879</v>
      </c>
      <c r="L243" s="45">
        <f t="shared" si="83"/>
        <v>37.076174698795185</v>
      </c>
      <c r="M243" s="45">
        <f t="shared" si="84"/>
        <v>51.60617469879518</v>
      </c>
      <c r="N243" s="40">
        <f t="shared" si="85"/>
        <v>88.68234939759036</v>
      </c>
    </row>
    <row r="244" spans="1:14" ht="12.75" customHeight="1">
      <c r="A244" s="1">
        <v>5081</v>
      </c>
      <c r="B244" s="10" t="s">
        <v>153</v>
      </c>
      <c r="C244" s="11">
        <v>71</v>
      </c>
      <c r="D244" s="40">
        <v>31.68</v>
      </c>
      <c r="E244" s="40">
        <f t="shared" si="86"/>
        <v>446.19718309859155</v>
      </c>
      <c r="F244" s="11">
        <v>5978.2</v>
      </c>
      <c r="G244" s="11">
        <v>8321.04</v>
      </c>
      <c r="H244" s="11">
        <v>14299.24</v>
      </c>
      <c r="I244" s="40">
        <f t="shared" si="87"/>
        <v>188.70580808080808</v>
      </c>
      <c r="J244" s="40">
        <f t="shared" si="81"/>
        <v>262.65909090909093</v>
      </c>
      <c r="K244" s="40">
        <f t="shared" si="82"/>
        <v>451.36489898989896</v>
      </c>
      <c r="L244" s="45">
        <f t="shared" si="83"/>
        <v>84.2</v>
      </c>
      <c r="M244" s="45">
        <f t="shared" si="84"/>
        <v>117.19774647887326</v>
      </c>
      <c r="N244" s="40">
        <f t="shared" si="85"/>
        <v>201.39774647887324</v>
      </c>
    </row>
    <row r="245" spans="1:14" ht="12.75" customHeight="1">
      <c r="A245" s="1">
        <v>5047</v>
      </c>
      <c r="B245" s="10" t="s">
        <v>154</v>
      </c>
      <c r="C245" s="11">
        <v>277</v>
      </c>
      <c r="D245" s="40">
        <v>81.99</v>
      </c>
      <c r="E245" s="40">
        <f t="shared" si="86"/>
        <v>295.99277978339353</v>
      </c>
      <c r="F245" s="11">
        <v>15472</v>
      </c>
      <c r="G245" s="11">
        <v>21535.41</v>
      </c>
      <c r="H245" s="11">
        <v>37007.41</v>
      </c>
      <c r="I245" s="40">
        <f t="shared" si="87"/>
        <v>188.70593974874987</v>
      </c>
      <c r="J245" s="40">
        <f t="shared" si="81"/>
        <v>262.6589828027808</v>
      </c>
      <c r="K245" s="40">
        <f t="shared" si="82"/>
        <v>451.36492255153075</v>
      </c>
      <c r="L245" s="45">
        <f t="shared" si="83"/>
        <v>55.855595667870034</v>
      </c>
      <c r="M245" s="45">
        <f t="shared" si="84"/>
        <v>77.74516245487365</v>
      </c>
      <c r="N245" s="40">
        <f t="shared" si="85"/>
        <v>133.60075812274368</v>
      </c>
    </row>
    <row r="246" spans="2:14" ht="12.75" customHeight="1">
      <c r="B246" s="10"/>
      <c r="C246" s="11"/>
      <c r="D246" s="40"/>
      <c r="E246" s="40"/>
      <c r="F246" s="11"/>
      <c r="G246" s="11"/>
      <c r="H246" s="11"/>
      <c r="I246" s="40"/>
      <c r="J246" s="40"/>
      <c r="K246" s="40"/>
      <c r="L246" s="45"/>
      <c r="M246" s="45"/>
      <c r="N246" s="40"/>
    </row>
    <row r="247" spans="1:14" ht="12.75" customHeight="1">
      <c r="A247" s="30"/>
      <c r="B247" s="46" t="s">
        <v>225</v>
      </c>
      <c r="C247" s="47">
        <v>319379</v>
      </c>
      <c r="D247" s="48">
        <v>100802.31</v>
      </c>
      <c r="E247" s="48">
        <f>D247*1000/C247</f>
        <v>315.6197182657595</v>
      </c>
      <c r="F247" s="47">
        <v>14271518.030000001</v>
      </c>
      <c r="G247" s="47">
        <v>25937667.009999998</v>
      </c>
      <c r="H247" s="47">
        <v>40290885.08</v>
      </c>
      <c r="I247" s="48">
        <f>F247/D247</f>
        <v>141.57927561382274</v>
      </c>
      <c r="J247" s="48">
        <f>G247/D247</f>
        <v>257.3122283606397</v>
      </c>
      <c r="K247" s="50">
        <f>H247/D247</f>
        <v>399.7020016703982</v>
      </c>
      <c r="L247" s="48">
        <f>F247/C247</f>
        <v>44.68521108150505</v>
      </c>
      <c r="M247" s="48">
        <f>G247/C247</f>
        <v>81.21281302151988</v>
      </c>
      <c r="N247" s="50">
        <f>H247/C247</f>
        <v>126.15383315747121</v>
      </c>
    </row>
    <row r="249" ht="12.75" customHeight="1">
      <c r="B249" s="1" t="s">
        <v>237</v>
      </c>
    </row>
    <row r="250" ht="12.75" customHeight="1">
      <c r="B250" s="1" t="s">
        <v>238</v>
      </c>
    </row>
  </sheetData>
  <mergeCells count="3">
    <mergeCell ref="F4:H4"/>
    <mergeCell ref="I4:K4"/>
    <mergeCell ref="L4:N4"/>
  </mergeCells>
  <printOptions/>
  <pageMargins left="0.7874015748031497" right="0.7874015748031497" top="0.8" bottom="0.984251968503937" header="0.4" footer="0.5118110236220472"/>
  <pageSetup fitToHeight="0" fitToWidth="1" horizontalDpi="600" verticalDpi="600" orientation="landscape" paperSize="9" scale="74" r:id="rId1"/>
  <headerFooter alignWithMargins="0">
    <oddFooter>&amp;L&amp;F/&amp;D/tc&amp;R&amp;P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</cp:lastModifiedBy>
  <cp:lastPrinted>2005-11-25T14:28:02Z</cp:lastPrinted>
  <dcterms:created xsi:type="dcterms:W3CDTF">2004-02-11T16:13:46Z</dcterms:created>
  <dcterms:modified xsi:type="dcterms:W3CDTF">2005-12-20T10:14:28Z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-508135356</vt:i4>
  </property>
  <property fmtid="{D5CDD505-2E9C-101B-9397-08002B2CF9AE}" pid="3" name="_EmailSubject">
    <vt:lpwstr>Tabelle Rifiuti per Internet</vt:lpwstr>
  </property>
  <property fmtid="{D5CDD505-2E9C-101B-9397-08002B2CF9AE}" pid="4" name="_AuthorEmail">
    <vt:lpwstr>tarcisio.cima@ti.ch</vt:lpwstr>
  </property>
  <property fmtid="{D5CDD505-2E9C-101B-9397-08002B2CF9AE}" pid="5" name="_AuthorEmailDisplayName">
    <vt:lpwstr>Cima Tarcisio</vt:lpwstr>
  </property>
  <property fmtid="{D5CDD505-2E9C-101B-9397-08002B2CF9AE}" pid="6" name="_PreviousAdHocReviewCycleID">
    <vt:i4>1096378392</vt:i4>
  </property>
  <property fmtid="{D5CDD505-2E9C-101B-9397-08002B2CF9AE}" pid="7" name="_ReviewingToolsShownOnce">
    <vt:lpwstr/>
  </property>
</Properties>
</file>