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45" tabRatio="237" activeTab="0"/>
  </bookViews>
  <sheets>
    <sheet name="Tabella " sheetId="1" r:id="rId1"/>
  </sheets>
  <definedNames/>
  <calcPr fullCalcOnLoad="1"/>
</workbook>
</file>

<file path=xl/sharedStrings.xml><?xml version="1.0" encoding="utf-8"?>
<sst xmlns="http://schemas.openxmlformats.org/spreadsheetml/2006/main" count="297" uniqueCount="242">
  <si>
    <t>Consorzio raccolta rifiuti Alta Valle di Muggio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</si>
  <si>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</si>
  <si>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</si>
  <si>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</si>
  <si>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</si>
  <si>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</si>
  <si>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</si>
  <si>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</si>
  <si>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</si>
  <si>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</si>
  <si>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</si>
  <si>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</si>
  <si>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</si>
  <si>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</si>
  <si>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</si>
  <si>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</si>
  <si>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</si>
  <si>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</si>
  <si>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</si>
  <si>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</si>
  <si>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</si>
  <si>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</si>
  <si>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</si>
  <si>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</si>
  <si>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</si>
  <si>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</si>
  <si>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</si>
  <si>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</si>
  <si>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</si>
  <si>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</si>
  <si>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</si>
  <si>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</si>
  <si>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</si>
  <si>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</si>
  <si>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</si>
  <si>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</si>
  <si>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</si>
  <si>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</si>
  <si>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</si>
  <si>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</si>
  <si>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</si>
  <si>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</si>
  <si>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</si>
  <si>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</si>
  <si>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</si>
  <si>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</si>
  <si>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</si>
  <si>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</si>
  <si>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</si>
  <si>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</si>
  <si>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</si>
  <si>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</si>
  <si>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</si>
  <si>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</si>
  <si>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Coldrerio</t>
  </si>
  <si>
    <t>Comano</t>
  </si>
  <si>
    <t>Croglio</t>
  </si>
  <si>
    <t>Cureglia</t>
  </si>
  <si>
    <t>Genestrerio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</si>
  <si>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</si>
  <si>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</si>
  <si>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</si>
  <si>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</si>
  <si>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</si>
  <si>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</si>
  <si>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</si>
  <si>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</si>
  <si>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</si>
  <si>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</si>
  <si>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</si>
  <si>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</si>
  <si>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</si>
  <si>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</si>
  <si>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</si>
  <si>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</si>
  <si>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</si>
  <si>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</si>
  <si>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</si>
  <si>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</si>
  <si>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</si>
  <si>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</si>
  <si>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</si>
  <si>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</si>
  <si>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</si>
  <si>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</si>
  <si>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</si>
  <si>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</si>
  <si>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</si>
  <si>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</si>
  <si>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</si>
  <si>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Paradiso</t>
  </si>
  <si>
    <t>Ponte Capriasca</t>
  </si>
  <si>
    <t>Ponte Tresa</t>
  </si>
  <si>
    <t>Porza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</si>
  <si>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</si>
  <si>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</si>
  <si>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</si>
  <si>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</si>
  <si>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</si>
  <si>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</si>
  <si>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</si>
  <si>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</si>
  <si>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</si>
  <si>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</si>
  <si>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</si>
  <si>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</si>
  <si>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</si>
  <si>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</si>
  <si>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</si>
  <si>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</si>
  <si>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</si>
  <si>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</si>
  <si>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</si>
  <si>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</si>
  <si>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</si>
  <si>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</si>
  <si>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</si>
  <si>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</si>
  <si>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</si>
  <si>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</si>
  <si>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</si>
  <si>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</si>
  <si>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</si>
  <si>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</si>
  <si>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</si>
  <si>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</si>
  <si>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</si>
  <si>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</si>
  <si>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</si>
  <si>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</si>
  <si>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Cavagnago</t>
  </si>
  <si>
    <t>Chiggiogna</t>
  </si>
  <si>
    <t>Chironico</t>
  </si>
  <si>
    <t>Claro</t>
  </si>
  <si>
    <t>Cresciano</t>
  </si>
  <si>
    <t>Dalpe</t>
  </si>
  <si>
    <t>Faido</t>
  </si>
  <si>
    <t>Ghirone</t>
  </si>
  <si>
    <t>Giornico</t>
  </si>
  <si>
    <t>Iragna</t>
  </si>
  <si>
    <t>Lodrino</t>
  </si>
  <si>
    <t>Ludiano</t>
  </si>
  <si>
    <t>Mairengo</t>
  </si>
  <si>
    <t>Malvaglia</t>
  </si>
  <si>
    <t>Olivone</t>
  </si>
  <si>
    <t>Osco</t>
  </si>
  <si>
    <t>Osogna</t>
  </si>
  <si>
    <t>Personico</t>
  </si>
  <si>
    <t>Pollegio</t>
  </si>
  <si>
    <t>Prato (Leventina)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</si>
  <si>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</si>
  <si>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</si>
  <si>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</si>
  <si>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</si>
  <si>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</si>
  <si>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</si>
  <si>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</si>
  <si>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</si>
  <si>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</si>
  <si>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</si>
  <si>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</si>
  <si>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</si>
  <si>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</si>
  <si>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</si>
  <si>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</si>
  <si>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</si>
  <si>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</si>
  <si>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</si>
  <si>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</si>
  <si>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</si>
  <si>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</si>
  <si>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</si>
  <si>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</si>
  <si>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</si>
  <si>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</si>
  <si>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</si>
  <si>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</si>
  <si>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</si>
  <si>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</si>
  <si>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</si>
  <si>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</si>
  <si>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</si>
  <si>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</si>
  <si>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</si>
  <si>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</si>
  <si>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</si>
  <si>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Avegno</t>
  </si>
  <si>
    <t>Bignasco</t>
  </si>
  <si>
    <t>Bosco/Gurin</t>
  </si>
  <si>
    <t>Campo (Vallemaggia)</t>
  </si>
  <si>
    <t>Cavergno</t>
  </si>
  <si>
    <t>Cerentino</t>
  </si>
  <si>
    <t>Cevio</t>
  </si>
  <si>
    <t>Gordevio</t>
  </si>
  <si>
    <t>Linescio</t>
  </si>
  <si>
    <t>Maggia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</si>
  <si>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</si>
  <si>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</si>
  <si>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</si>
  <si>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</si>
  <si>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</si>
  <si>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</si>
  <si>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</si>
  <si>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</si>
  <si>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</si>
  <si>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</si>
  <si>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</si>
  <si>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</si>
  <si>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</si>
  <si>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</si>
  <si>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Tonn.</t>
  </si>
  <si>
    <t xml:space="preserve">Popolazione </t>
  </si>
  <si>
    <t>Raccolta</t>
  </si>
  <si>
    <t>Totale</t>
  </si>
  <si>
    <t>Kg/ab.</t>
  </si>
  <si>
    <t>Costo in fr. per</t>
  </si>
  <si>
    <t>Costi Fr./Tonn.</t>
  </si>
  <si>
    <t>Costi Fr./ab.</t>
  </si>
  <si>
    <t>Smaltimento</t>
  </si>
  <si>
    <t xml:space="preserve">    Quantità</t>
  </si>
  <si>
    <t>COMUNI ESR</t>
  </si>
  <si>
    <t>Comuni ESR con la raccolta in proprio</t>
  </si>
  <si>
    <t>COMUNI CIR</t>
  </si>
  <si>
    <t>Comuni CIR con la raccolta in proprio</t>
  </si>
  <si>
    <t>COMUNI CNU</t>
  </si>
  <si>
    <t>TI</t>
  </si>
  <si>
    <t>…</t>
  </si>
  <si>
    <t>residente</t>
  </si>
  <si>
    <t>RIFIUTI NON RICICLABILI (RSU + INGOMBRANTI)</t>
  </si>
  <si>
    <t>Capriasca</t>
  </si>
  <si>
    <t>Collina d'Oro</t>
  </si>
  <si>
    <t>Lavizzara</t>
  </si>
  <si>
    <t>Acquarossa</t>
  </si>
  <si>
    <t>Tabella 1 - Quantitativi e costi di raccolta e smaltimento dei rifiuti urbani non riciclabili nel 2004</t>
  </si>
  <si>
    <t>No. UFS</t>
  </si>
  <si>
    <t>...</t>
  </si>
  <si>
    <t>Comprensorio/Consorzio/Comune</t>
  </si>
  <si>
    <t>Corticiasca*</t>
  </si>
  <si>
    <t>Lugaggia*</t>
  </si>
  <si>
    <t>Bidogno*</t>
  </si>
  <si>
    <t>per i vari servizi di raccolta e gestione dei rifiuti urbani (convenzione intercomunale)</t>
  </si>
  <si>
    <t>* I Comuni di Bidogno, Corticiasca e Lugaggia fanno capo al Comune di Capriasca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</si>
</sst>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  <numFmt numFmtId="183" formatCode="#,##0.000"/>
  </numFmts>
  <fonts count="13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MS Sans Serif"/>
      <family val="0"/>
    </font>
    <font>
      <sz val="9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2" borderId="0" xfId="20" applyNumberFormat="1" applyFont="1" applyFill="1" applyBorder="1" applyAlignment="1" applyProtection="1">
      <alignment/>
      <protection/>
    </xf>
    <xf numFmtId="3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182" fontId="4" fillId="2" borderId="0" xfId="20" applyNumberFormat="1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5" fillId="3" borderId="0" xfId="20" applyFont="1" applyFill="1" applyBorder="1">
      <alignment/>
      <protection/>
    </xf>
    <xf numFmtId="3" fontId="5" fillId="3" borderId="0" xfId="20" applyNumberFormat="1" applyFont="1" applyFill="1" applyBorder="1" applyAlignment="1">
      <alignment horizontal="left"/>
      <protection/>
    </xf>
    <xf numFmtId="3" fontId="5" fillId="3" borderId="0" xfId="20" applyNumberFormat="1" applyFont="1" applyFill="1" applyBorder="1">
      <alignment/>
      <protection/>
    </xf>
    <xf numFmtId="182" fontId="4" fillId="3" borderId="0" xfId="20" applyNumberFormat="1" applyFont="1" applyFill="1" applyBorder="1" applyAlignment="1">
      <alignment horizontal="right"/>
      <protection/>
    </xf>
    <xf numFmtId="182" fontId="4" fillId="3" borderId="0" xfId="20" applyNumberFormat="1" applyFont="1" applyFill="1" applyBorder="1" applyAlignment="1">
      <alignment horizontal="right" wrapText="1"/>
      <protection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4" fillId="3" borderId="0" xfId="20" applyNumberFormat="1" applyFont="1" applyFill="1" applyBorder="1" applyAlignment="1">
      <alignment horizontal="right"/>
      <protection/>
    </xf>
    <xf numFmtId="3" fontId="4" fillId="3" borderId="0" xfId="20" applyNumberFormat="1" applyFont="1" applyFill="1" applyBorder="1" applyAlignment="1">
      <alignment horizontal="right" wrapText="1"/>
      <protection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182" fontId="5" fillId="3" borderId="0" xfId="20" applyNumberFormat="1" applyFont="1" applyFill="1" applyBorder="1">
      <alignment/>
      <protection/>
    </xf>
    <xf numFmtId="182" fontId="5" fillId="3" borderId="0" xfId="20" applyNumberFormat="1" applyFont="1" applyFill="1" applyBorder="1" applyAlignment="1">
      <alignment horizontal="center"/>
      <protection/>
    </xf>
    <xf numFmtId="182" fontId="5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182" fontId="4" fillId="0" borderId="0" xfId="0" applyNumberFormat="1" applyFont="1" applyFill="1" applyBorder="1" applyAlignment="1">
      <alignment horizontal="right" wrapText="1"/>
    </xf>
    <xf numFmtId="182" fontId="6" fillId="0" borderId="0" xfId="0" applyNumberFormat="1" applyFont="1" applyBorder="1" applyAlignment="1">
      <alignment/>
    </xf>
    <xf numFmtId="182" fontId="4" fillId="3" borderId="0" xfId="20" applyNumberFormat="1" applyFont="1" applyFill="1" applyBorder="1">
      <alignment/>
      <protection/>
    </xf>
    <xf numFmtId="182" fontId="3" fillId="0" borderId="0" xfId="0" applyNumberFormat="1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0" fontId="3" fillId="4" borderId="0" xfId="0" applyFont="1" applyFill="1" applyBorder="1" applyAlignment="1">
      <alignment vertical="center" wrapText="1"/>
    </xf>
    <xf numFmtId="3" fontId="3" fillId="4" borderId="0" xfId="0" applyNumberFormat="1" applyFont="1" applyFill="1" applyBorder="1" applyAlignment="1">
      <alignment horizontal="right" vertical="center" wrapText="1"/>
    </xf>
    <xf numFmtId="182" fontId="3" fillId="4" borderId="0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/>
    </xf>
    <xf numFmtId="182" fontId="5" fillId="4" borderId="0" xfId="0" applyNumberFormat="1" applyFont="1" applyFill="1" applyBorder="1" applyAlignment="1">
      <alignment horizontal="right" vertical="center" wrapText="1"/>
    </xf>
    <xf numFmtId="0" fontId="4" fillId="3" borderId="0" xfId="20" applyFont="1" applyFill="1" applyBorder="1">
      <alignment/>
      <protection/>
    </xf>
    <xf numFmtId="3" fontId="5" fillId="3" borderId="0" xfId="20" applyNumberFormat="1" applyFont="1" applyFill="1" applyBorder="1" applyAlignment="1">
      <alignment horizontal="left"/>
      <protection/>
    </xf>
    <xf numFmtId="0" fontId="5" fillId="3" borderId="0" xfId="20" applyFont="1" applyFill="1" applyBorder="1" applyAlignment="1">
      <alignment horizontal="left"/>
      <protection/>
    </xf>
  </cellXfs>
  <cellStyles count="11">
    <cellStyle name="Normal" xfId="0"/>
    <cellStyle name="Hyperlink" xfId="15"/>
    <cellStyle name="Followed Hyperlink" xfId="16"/>
    <cellStyle name="Comma" xfId="17"/>
    <cellStyle name="Migliaia (0)_Rias_RSU_5" xfId="18"/>
    <cellStyle name="Comma [0]" xfId="19"/>
    <cellStyle name="Normale_Rias_RSU_5" xfId="20"/>
    <cellStyle name="Percent" xfId="21"/>
    <cellStyle name="Currency" xfId="22"/>
    <cellStyle name="Valuta (0)_Rias_RSU_5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0"/>
  <sheetViews>
    <sheetView tabSelected="1" workbookViewId="0" topLeftCell="A1">
      <pane ySplit="6" topLeftCell="BM7" activePane="bottomLeft" state="frozen"/>
      <selection pane="topLeft" activeCell="B249" sqref="B249:B250"/>
      <selection pane="bottomLeft" activeCell="B11" sqref="B11"/>
    </sheetView>
  </sheetViews>
  <sheetFormatPr defaultColWidth="9.140625" defaultRowHeight="12.75" customHeight="1"/>
  <cols>
    <col min="1" max="1" width="7.28125" style="1" customWidth="1"/>
    <col min="2" max="2" width="40.8515625" style="1" customWidth="1"/>
    <col min="3" max="3" width="10.8515625" style="2" customWidth="1"/>
    <col min="4" max="4" width="10.7109375" style="42" customWidth="1"/>
    <col min="5" max="5" width="8.7109375" style="42" customWidth="1"/>
    <col min="6" max="6" width="13.8515625" style="2" customWidth="1"/>
    <col min="7" max="7" width="12.28125" style="2" customWidth="1"/>
    <col min="8" max="8" width="11.28125" style="2" customWidth="1"/>
    <col min="9" max="9" width="9.57421875" style="42" customWidth="1"/>
    <col min="10" max="10" width="12.00390625" style="42" customWidth="1"/>
    <col min="11" max="11" width="9.57421875" style="42" customWidth="1"/>
    <col min="12" max="13" width="10.7109375" style="42" customWidth="1"/>
    <col min="14" max="14" width="8.140625" style="42" customWidth="1"/>
    <col min="15" max="16384" width="9.140625" style="1" customWidth="1"/>
  </cols>
  <sheetData>
    <row r="1" spans="1:14" ht="12.75" customHeight="1">
      <c r="A1" s="18" t="s">
        <v>233</v>
      </c>
      <c r="B1" s="30"/>
      <c r="C1" s="19"/>
      <c r="D1" s="21"/>
      <c r="E1" s="21"/>
      <c r="F1" s="19"/>
      <c r="G1" s="19"/>
      <c r="H1" s="19"/>
      <c r="I1" s="21"/>
      <c r="J1" s="21"/>
      <c r="K1" s="21"/>
      <c r="L1" s="21"/>
      <c r="M1" s="21"/>
      <c r="N1" s="21"/>
    </row>
    <row r="2" spans="1:14" ht="12.75" customHeight="1">
      <c r="A2" s="20"/>
      <c r="B2" s="30"/>
      <c r="C2" s="19"/>
      <c r="D2" s="21"/>
      <c r="E2" s="21"/>
      <c r="F2" s="19"/>
      <c r="G2" s="19"/>
      <c r="H2" s="19"/>
      <c r="I2" s="21"/>
      <c r="J2" s="21"/>
      <c r="K2" s="21"/>
      <c r="L2" s="21"/>
      <c r="M2" s="21"/>
      <c r="N2" s="21"/>
    </row>
    <row r="3" spans="1:14" ht="12.75" customHeight="1">
      <c r="A3" s="22" t="s">
        <v>228</v>
      </c>
      <c r="B3" s="30"/>
      <c r="C3" s="19"/>
      <c r="D3" s="21"/>
      <c r="E3" s="21"/>
      <c r="F3" s="19"/>
      <c r="G3" s="19"/>
      <c r="H3" s="19"/>
      <c r="I3" s="21"/>
      <c r="J3" s="21"/>
      <c r="K3" s="21"/>
      <c r="L3" s="21"/>
      <c r="M3" s="21"/>
      <c r="N3" s="21"/>
    </row>
    <row r="4" spans="1:14" ht="12.75" customHeight="1">
      <c r="A4" s="31"/>
      <c r="B4" s="23"/>
      <c r="C4" s="24" t="s">
        <v>211</v>
      </c>
      <c r="D4" s="36" t="s">
        <v>219</v>
      </c>
      <c r="E4" s="43"/>
      <c r="F4" s="52" t="s">
        <v>215</v>
      </c>
      <c r="G4" s="52"/>
      <c r="H4" s="52"/>
      <c r="I4" s="53" t="s">
        <v>216</v>
      </c>
      <c r="J4" s="53"/>
      <c r="K4" s="53"/>
      <c r="L4" s="53" t="s">
        <v>217</v>
      </c>
      <c r="M4" s="53"/>
      <c r="N4" s="53"/>
    </row>
    <row r="5" spans="1:14" ht="12.75" customHeight="1">
      <c r="A5" s="31"/>
      <c r="B5" s="23"/>
      <c r="C5" s="24" t="s">
        <v>227</v>
      </c>
      <c r="D5" s="37"/>
      <c r="E5" s="37"/>
      <c r="F5" s="25"/>
      <c r="G5" s="25"/>
      <c r="H5" s="25"/>
      <c r="I5" s="36"/>
      <c r="J5" s="36"/>
      <c r="K5" s="36"/>
      <c r="L5" s="36"/>
      <c r="M5" s="36"/>
      <c r="N5" s="36"/>
    </row>
    <row r="6" spans="1:14" ht="12.75" customHeight="1">
      <c r="A6" s="49" t="s">
        <v>234</v>
      </c>
      <c r="B6" s="51" t="s">
        <v>236</v>
      </c>
      <c r="C6" s="25"/>
      <c r="D6" s="26" t="s">
        <v>210</v>
      </c>
      <c r="E6" s="26" t="s">
        <v>214</v>
      </c>
      <c r="F6" s="32" t="s">
        <v>212</v>
      </c>
      <c r="G6" s="33" t="s">
        <v>218</v>
      </c>
      <c r="H6" s="32" t="s">
        <v>213</v>
      </c>
      <c r="I6" s="26" t="s">
        <v>212</v>
      </c>
      <c r="J6" s="27" t="s">
        <v>218</v>
      </c>
      <c r="K6" s="26" t="s">
        <v>213</v>
      </c>
      <c r="L6" s="26" t="s">
        <v>212</v>
      </c>
      <c r="M6" s="27" t="s">
        <v>218</v>
      </c>
      <c r="N6" s="26" t="s">
        <v>213</v>
      </c>
    </row>
    <row r="7" spans="2:14" ht="12.75" customHeight="1">
      <c r="B7" s="4"/>
      <c r="C7" s="5"/>
      <c r="D7" s="6"/>
      <c r="E7" s="6"/>
      <c r="F7" s="34"/>
      <c r="G7" s="35"/>
      <c r="H7" s="34"/>
      <c r="I7" s="6"/>
      <c r="J7" s="7"/>
      <c r="K7" s="6"/>
      <c r="L7" s="6"/>
      <c r="M7" s="7"/>
      <c r="N7" s="6"/>
    </row>
    <row r="8" spans="2:14" s="3" customFormat="1" ht="12.75" customHeight="1">
      <c r="B8" s="4" t="s">
        <v>220</v>
      </c>
      <c r="C8" s="5">
        <v>181899</v>
      </c>
      <c r="D8" s="38">
        <v>64351.1</v>
      </c>
      <c r="E8" s="39">
        <f>D8*1000/C8</f>
        <v>353.77379754699035</v>
      </c>
      <c r="F8" s="5">
        <v>8541835</v>
      </c>
      <c r="G8" s="5">
        <v>15754551.01</v>
      </c>
      <c r="H8" s="5">
        <v>24576064</v>
      </c>
      <c r="I8" s="39">
        <f>F8/D8</f>
        <v>132.7379796149561</v>
      </c>
      <c r="J8" s="39">
        <f>G8/D8</f>
        <v>244.8217825336319</v>
      </c>
      <c r="K8" s="39">
        <f>H8/D8</f>
        <v>381.90588816663586</v>
      </c>
      <c r="L8" s="44">
        <f>F8/C8</f>
        <v>46.959219127098</v>
      </c>
      <c r="M8" s="44">
        <f>G8/C8</f>
        <v>86.61153172914639</v>
      </c>
      <c r="N8" s="39">
        <f>H8/C8</f>
        <v>135.10829636226697</v>
      </c>
    </row>
    <row r="9" spans="2:14" ht="12.75" customHeight="1">
      <c r="B9" s="4"/>
      <c r="C9" s="5"/>
      <c r="D9" s="6"/>
      <c r="E9" s="6"/>
      <c r="F9" s="34"/>
      <c r="G9" s="35"/>
      <c r="H9" s="34"/>
      <c r="I9" s="6"/>
      <c r="J9" s="7"/>
      <c r="K9" s="6"/>
      <c r="L9" s="6"/>
      <c r="M9" s="7"/>
      <c r="N9" s="6"/>
    </row>
    <row r="10" spans="2:14" ht="12.75" customHeight="1">
      <c r="B10" s="8" t="s">
        <v>0</v>
      </c>
      <c r="C10" s="9">
        <v>587</v>
      </c>
      <c r="D10" s="39">
        <v>250.54</v>
      </c>
      <c r="E10" s="39">
        <f>D10*1000/C10</f>
        <v>426.8143100511073</v>
      </c>
      <c r="F10" s="9">
        <v>66000</v>
      </c>
      <c r="G10" s="9">
        <v>63564.99</v>
      </c>
      <c r="H10" s="9">
        <v>129565</v>
      </c>
      <c r="I10" s="39">
        <f>F10/D10</f>
        <v>263.4309890636226</v>
      </c>
      <c r="J10" s="39">
        <f>G10/D10</f>
        <v>253.71194220483756</v>
      </c>
      <c r="K10" s="39">
        <f>H10/D10</f>
        <v>517.1429711822464</v>
      </c>
      <c r="L10" s="44">
        <f>F10/C10</f>
        <v>112.43611584327087</v>
      </c>
      <c r="M10" s="44">
        <f>G10/C10</f>
        <v>108.28788756388415</v>
      </c>
      <c r="N10" s="39">
        <f>H10/C10</f>
        <v>220.72402044293014</v>
      </c>
    </row>
    <row r="11" spans="1:14" ht="12.75" customHeight="1">
      <c r="A11" s="1">
        <v>5244</v>
      </c>
      <c r="B11" s="10" t="s">
        <v>11</v>
      </c>
      <c r="C11" s="11">
        <v>185</v>
      </c>
      <c r="D11" s="40">
        <v>78.9606473594548</v>
      </c>
      <c r="E11" s="40">
        <f>D11*1000/C11</f>
        <v>426.81431005110704</v>
      </c>
      <c r="F11" s="11">
        <v>20800.68</v>
      </c>
      <c r="G11" s="11">
        <v>20033.26</v>
      </c>
      <c r="H11" s="11">
        <v>40833.94</v>
      </c>
      <c r="I11" s="40">
        <f>F11/D11</f>
        <v>263.4309709406063</v>
      </c>
      <c r="J11" s="40">
        <f>G11/D11</f>
        <v>253.71195234509693</v>
      </c>
      <c r="K11" s="40">
        <f>H11/D11</f>
        <v>517.1429232857033</v>
      </c>
      <c r="L11" s="45">
        <f>F11/C11</f>
        <v>112.43610810810812</v>
      </c>
      <c r="M11" s="45">
        <f>G11/C11</f>
        <v>108.28789189189189</v>
      </c>
      <c r="N11" s="40">
        <f>H11/C11</f>
        <v>220.72400000000002</v>
      </c>
    </row>
    <row r="12" spans="1:14" ht="12.75" customHeight="1">
      <c r="A12" s="1">
        <v>5245</v>
      </c>
      <c r="B12" s="10" t="s">
        <v>12</v>
      </c>
      <c r="C12" s="11">
        <v>194</v>
      </c>
      <c r="D12" s="40">
        <v>82.8019761499149</v>
      </c>
      <c r="E12" s="40">
        <f>D12*1000/C12</f>
        <v>426.8143100511077</v>
      </c>
      <c r="F12" s="11">
        <v>21812.6</v>
      </c>
      <c r="G12" s="11">
        <v>21007.85</v>
      </c>
      <c r="H12" s="11">
        <v>42820.46</v>
      </c>
      <c r="I12" s="40">
        <f>F12/D12</f>
        <v>263.4309108819792</v>
      </c>
      <c r="J12" s="40">
        <f>G12/D12</f>
        <v>253.71193994168445</v>
      </c>
      <c r="K12" s="40">
        <f>H12/D12</f>
        <v>517.1429715937281</v>
      </c>
      <c r="L12" s="45">
        <f>F12/C12</f>
        <v>112.4360824742268</v>
      </c>
      <c r="M12" s="45">
        <f>G12/C12</f>
        <v>108.28788659793814</v>
      </c>
      <c r="N12" s="40">
        <f>H12/C12</f>
        <v>220.7240206185567</v>
      </c>
    </row>
    <row r="13" spans="1:14" ht="12.75" customHeight="1">
      <c r="A13" s="1">
        <v>5259</v>
      </c>
      <c r="B13" s="10" t="s">
        <v>13</v>
      </c>
      <c r="C13" s="11">
        <v>208</v>
      </c>
      <c r="D13" s="40">
        <v>88.7773764906303</v>
      </c>
      <c r="E13" s="40">
        <f>D13*1000/C13</f>
        <v>426.8143100511072</v>
      </c>
      <c r="F13" s="11">
        <v>23386.72</v>
      </c>
      <c r="G13" s="11">
        <v>22523.88</v>
      </c>
      <c r="H13" s="11">
        <v>45910.6</v>
      </c>
      <c r="I13" s="40">
        <f>F13/D13</f>
        <v>263.43107810206885</v>
      </c>
      <c r="J13" s="40">
        <f>G13/D13</f>
        <v>253.71193529668233</v>
      </c>
      <c r="K13" s="40">
        <f>H13/D13</f>
        <v>517.1430133987511</v>
      </c>
      <c r="L13" s="45">
        <f>F13/C13</f>
        <v>112.43615384615386</v>
      </c>
      <c r="M13" s="45">
        <f>G13/C13</f>
        <v>108.28788461538463</v>
      </c>
      <c r="N13" s="40">
        <f>H13/C13</f>
        <v>220.72403846153844</v>
      </c>
    </row>
    <row r="14" spans="2:14" ht="12.75" customHeight="1">
      <c r="B14" s="10"/>
      <c r="C14" s="11"/>
      <c r="D14" s="40"/>
      <c r="E14" s="40"/>
      <c r="F14" s="11"/>
      <c r="G14" s="11"/>
      <c r="H14" s="11"/>
      <c r="I14" s="40"/>
      <c r="J14" s="40"/>
      <c r="K14" s="40"/>
      <c r="L14" s="45"/>
      <c r="M14" s="45"/>
      <c r="N14" s="40"/>
    </row>
    <row r="15" spans="2:14" ht="12.75" customHeight="1">
      <c r="B15" s="8" t="s">
        <v>4</v>
      </c>
      <c r="C15" s="9">
        <v>3607</v>
      </c>
      <c r="D15" s="39">
        <v>1162.86</v>
      </c>
      <c r="E15" s="39">
        <f>D15*1000/C15</f>
        <v>322.38979761574717</v>
      </c>
      <c r="F15" s="9">
        <v>191364</v>
      </c>
      <c r="G15" s="9">
        <v>238905</v>
      </c>
      <c r="H15" s="9">
        <v>519686.01</v>
      </c>
      <c r="I15" s="39">
        <f>F15/D15</f>
        <v>164.56323203137094</v>
      </c>
      <c r="J15" s="39">
        <f aca="true" t="shared" si="0" ref="J15:J25">G15/D15</f>
        <v>205.44605541509728</v>
      </c>
      <c r="K15" s="39">
        <f aca="true" t="shared" si="1" ref="K15:K25">H15/D15</f>
        <v>446.90333316134365</v>
      </c>
      <c r="L15" s="44">
        <f aca="true" t="shared" si="2" ref="L15:L25">F15/C15</f>
        <v>53.053507069586914</v>
      </c>
      <c r="M15" s="44">
        <f aca="true" t="shared" si="3" ref="M15:M25">G15/C15</f>
        <v>66.23371222622679</v>
      </c>
      <c r="N15" s="39">
        <f aca="true" t="shared" si="4" ref="N15:N25">H15/C15</f>
        <v>144.0770751316884</v>
      </c>
    </row>
    <row r="16" spans="1:14" ht="12.75" customHeight="1">
      <c r="A16" s="1">
        <v>5145</v>
      </c>
      <c r="B16" s="10" t="s">
        <v>29</v>
      </c>
      <c r="C16" s="11">
        <v>455</v>
      </c>
      <c r="D16" s="40">
        <v>172.84446908788465</v>
      </c>
      <c r="E16" s="40">
        <f>D16*1000/C16</f>
        <v>379.8779540393069</v>
      </c>
      <c r="F16" s="11">
        <v>21843.532021070143</v>
      </c>
      <c r="G16" s="11">
        <v>27495.648738563905</v>
      </c>
      <c r="H16" s="11">
        <v>68764.51942057112</v>
      </c>
      <c r="I16" s="40">
        <f>F16/D16</f>
        <v>126.3768064800706</v>
      </c>
      <c r="J16" s="40">
        <f t="shared" si="0"/>
        <v>159.0773999518807</v>
      </c>
      <c r="K16" s="40">
        <f t="shared" si="1"/>
        <v>397.8404387681451</v>
      </c>
      <c r="L16" s="45">
        <f t="shared" si="2"/>
        <v>48.00776268367064</v>
      </c>
      <c r="M16" s="45">
        <f t="shared" si="3"/>
        <v>60.42999722761298</v>
      </c>
      <c r="N16" s="40">
        <f t="shared" si="4"/>
        <v>151.1308119133431</v>
      </c>
    </row>
    <row r="17" spans="1:14" ht="12.75" customHeight="1">
      <c r="A17" s="1">
        <v>5146</v>
      </c>
      <c r="B17" s="10" t="s">
        <v>155</v>
      </c>
      <c r="C17" s="11">
        <v>275</v>
      </c>
      <c r="D17" s="40">
        <v>94.33127252564456</v>
      </c>
      <c r="E17" s="40">
        <f aca="true" t="shared" si="5" ref="E17:E25">D17*1000/C17</f>
        <v>343.0228091841621</v>
      </c>
      <c r="F17" s="11">
        <v>19670.134738009427</v>
      </c>
      <c r="G17" s="11">
        <v>22158.24923759357</v>
      </c>
      <c r="H17" s="11">
        <v>45617.54470474079</v>
      </c>
      <c r="I17" s="40">
        <f aca="true" t="shared" si="6" ref="I17:I25">F17/D17</f>
        <v>208.52188475101906</v>
      </c>
      <c r="J17" s="40">
        <f t="shared" si="0"/>
        <v>234.89823304959344</v>
      </c>
      <c r="K17" s="40">
        <f t="shared" si="1"/>
        <v>483.5887769068244</v>
      </c>
      <c r="L17" s="45">
        <f t="shared" si="2"/>
        <v>71.52776268367064</v>
      </c>
      <c r="M17" s="45">
        <f t="shared" si="3"/>
        <v>80.57545177306753</v>
      </c>
      <c r="N17" s="40">
        <f t="shared" si="4"/>
        <v>165.88198074451196</v>
      </c>
    </row>
    <row r="18" spans="1:14" ht="12.75" customHeight="1">
      <c r="A18" s="1">
        <v>5149</v>
      </c>
      <c r="B18" s="10" t="s">
        <v>156</v>
      </c>
      <c r="C18" s="11">
        <v>565</v>
      </c>
      <c r="D18" s="40">
        <v>162.65697809814247</v>
      </c>
      <c r="E18" s="40">
        <f t="shared" si="5"/>
        <v>287.8884568108717</v>
      </c>
      <c r="F18" s="11">
        <v>27124.385916273914</v>
      </c>
      <c r="G18" s="11">
        <v>34142.948433601334</v>
      </c>
      <c r="H18" s="11">
        <v>77619.33730246744</v>
      </c>
      <c r="I18" s="40">
        <f t="shared" si="6"/>
        <v>166.75820633964963</v>
      </c>
      <c r="J18" s="40">
        <f t="shared" si="0"/>
        <v>209.9076770810317</v>
      </c>
      <c r="K18" s="40">
        <f t="shared" si="1"/>
        <v>477.1964794257655</v>
      </c>
      <c r="L18" s="45">
        <f t="shared" si="2"/>
        <v>48.00776268367064</v>
      </c>
      <c r="M18" s="45">
        <f t="shared" si="3"/>
        <v>60.42999722761298</v>
      </c>
      <c r="N18" s="40">
        <f t="shared" si="4"/>
        <v>137.3793580574645</v>
      </c>
    </row>
    <row r="19" spans="1:14" ht="12.75" customHeight="1">
      <c r="A19" s="1">
        <v>5159</v>
      </c>
      <c r="B19" s="10" t="s">
        <v>157</v>
      </c>
      <c r="C19" s="11">
        <v>284</v>
      </c>
      <c r="D19" s="40">
        <v>90.59193235375656</v>
      </c>
      <c r="E19" s="40">
        <f t="shared" si="5"/>
        <v>318.98567730195975</v>
      </c>
      <c r="F19" s="11">
        <v>13634.204602162463</v>
      </c>
      <c r="G19" s="11">
        <v>17162.119212642086</v>
      </c>
      <c r="H19" s="11">
        <v>41737.4934405323</v>
      </c>
      <c r="I19" s="40">
        <f t="shared" si="6"/>
        <v>150.5013111865374</v>
      </c>
      <c r="J19" s="40">
        <f t="shared" si="0"/>
        <v>189.4442337936335</v>
      </c>
      <c r="K19" s="40">
        <f t="shared" si="1"/>
        <v>460.71976119848796</v>
      </c>
      <c r="L19" s="45">
        <f t="shared" si="2"/>
        <v>48.00776268367064</v>
      </c>
      <c r="M19" s="45">
        <f t="shared" si="3"/>
        <v>60.42999722761298</v>
      </c>
      <c r="N19" s="40">
        <f t="shared" si="4"/>
        <v>146.96300507229682</v>
      </c>
    </row>
    <row r="20" spans="1:14" ht="12.75" customHeight="1">
      <c r="A20" s="1">
        <v>5181</v>
      </c>
      <c r="B20" s="10" t="s">
        <v>158</v>
      </c>
      <c r="C20" s="11">
        <v>553</v>
      </c>
      <c r="D20" s="40">
        <v>181.84943166065977</v>
      </c>
      <c r="E20" s="40">
        <f t="shared" si="5"/>
        <v>328.8416485726217</v>
      </c>
      <c r="F20" s="11">
        <v>31886.292764069865</v>
      </c>
      <c r="G20" s="11">
        <v>42612.78846686998</v>
      </c>
      <c r="H20" s="11">
        <v>82118.73898807874</v>
      </c>
      <c r="I20" s="40">
        <f t="shared" si="6"/>
        <v>175.34447302299685</v>
      </c>
      <c r="J20" s="40">
        <f t="shared" si="0"/>
        <v>234.3300612915172</v>
      </c>
      <c r="K20" s="40">
        <f t="shared" si="1"/>
        <v>451.5754502951456</v>
      </c>
      <c r="L20" s="45">
        <f t="shared" si="2"/>
        <v>57.66056557697986</v>
      </c>
      <c r="M20" s="45">
        <f t="shared" si="3"/>
        <v>77.057483665226</v>
      </c>
      <c r="N20" s="40">
        <f t="shared" si="4"/>
        <v>148.49681552997964</v>
      </c>
    </row>
    <row r="21" spans="1:14" ht="12.75" customHeight="1">
      <c r="A21" s="1">
        <v>5183</v>
      </c>
      <c r="B21" s="10" t="s">
        <v>159</v>
      </c>
      <c r="C21" s="11">
        <v>86</v>
      </c>
      <c r="D21" s="40">
        <v>29.25741613529248</v>
      </c>
      <c r="E21" s="40">
        <f>D21*1000/C21</f>
        <v>340.20251320107536</v>
      </c>
      <c r="F21" s="11">
        <v>4128.667590795675</v>
      </c>
      <c r="G21" s="11">
        <v>5196.979761574717</v>
      </c>
      <c r="H21" s="11">
        <v>13201.621253118936</v>
      </c>
      <c r="I21" s="40">
        <f t="shared" si="6"/>
        <v>141.11524994906736</v>
      </c>
      <c r="J21" s="40">
        <f t="shared" si="0"/>
        <v>177.6294850352739</v>
      </c>
      <c r="K21" s="40">
        <f t="shared" si="1"/>
        <v>451.22307424797344</v>
      </c>
      <c r="L21" s="45">
        <f t="shared" si="2"/>
        <v>48.00776268367064</v>
      </c>
      <c r="M21" s="45">
        <f t="shared" si="3"/>
        <v>60.429997227612986</v>
      </c>
      <c r="N21" s="40">
        <f t="shared" si="4"/>
        <v>153.507223873476</v>
      </c>
    </row>
    <row r="22" spans="1:14" ht="12.75" customHeight="1">
      <c r="A22" s="1">
        <v>5200</v>
      </c>
      <c r="B22" s="10" t="s">
        <v>160</v>
      </c>
      <c r="C22" s="11">
        <v>248</v>
      </c>
      <c r="D22" s="40">
        <v>88.94929304130855</v>
      </c>
      <c r="E22" s="40">
        <f t="shared" si="5"/>
        <v>358.66650419882484</v>
      </c>
      <c r="F22" s="11">
        <v>18299.925145550318</v>
      </c>
      <c r="G22" s="11">
        <v>21185.639312448016</v>
      </c>
      <c r="H22" s="11">
        <v>42902.69849736623</v>
      </c>
      <c r="I22" s="40">
        <f t="shared" si="6"/>
        <v>205.73435178458058</v>
      </c>
      <c r="J22" s="40">
        <f t="shared" si="0"/>
        <v>238.17659014568318</v>
      </c>
      <c r="K22" s="40">
        <f t="shared" si="1"/>
        <v>482.32759396347285</v>
      </c>
      <c r="L22" s="45">
        <f t="shared" si="2"/>
        <v>73.79002074818676</v>
      </c>
      <c r="M22" s="45">
        <f t="shared" si="3"/>
        <v>85.42596496954846</v>
      </c>
      <c r="N22" s="40">
        <f t="shared" si="4"/>
        <v>172.994752005509</v>
      </c>
    </row>
    <row r="23" spans="1:14" ht="12.75" customHeight="1">
      <c r="A23" s="1">
        <v>5204</v>
      </c>
      <c r="B23" s="10" t="s">
        <v>161</v>
      </c>
      <c r="C23" s="11">
        <v>140</v>
      </c>
      <c r="D23" s="40">
        <v>45.821375103964506</v>
      </c>
      <c r="E23" s="40">
        <f t="shared" si="5"/>
        <v>327.29553645688935</v>
      </c>
      <c r="F23" s="11">
        <v>6721.08677571389</v>
      </c>
      <c r="G23" s="11">
        <v>8460.199611865817</v>
      </c>
      <c r="H23" s="11">
        <v>19955.31366786804</v>
      </c>
      <c r="I23" s="40">
        <f t="shared" si="6"/>
        <v>146.68016314360622</v>
      </c>
      <c r="J23" s="40">
        <f t="shared" si="0"/>
        <v>184.63434571028037</v>
      </c>
      <c r="K23" s="40">
        <f t="shared" si="1"/>
        <v>435.5022873624211</v>
      </c>
      <c r="L23" s="45">
        <f t="shared" si="2"/>
        <v>48.00776268367065</v>
      </c>
      <c r="M23" s="45">
        <f t="shared" si="3"/>
        <v>60.42999722761298</v>
      </c>
      <c r="N23" s="40">
        <f t="shared" si="4"/>
        <v>142.53795477048598</v>
      </c>
    </row>
    <row r="24" spans="1:14" ht="12.75" customHeight="1">
      <c r="A24" s="1">
        <v>5207</v>
      </c>
      <c r="B24" s="10" t="s">
        <v>162</v>
      </c>
      <c r="C24" s="11">
        <v>793</v>
      </c>
      <c r="D24" s="40">
        <v>229.60036041031321</v>
      </c>
      <c r="E24" s="40">
        <f t="shared" si="5"/>
        <v>289.53387189194603</v>
      </c>
      <c r="F24" s="11">
        <v>38070.15580815082</v>
      </c>
      <c r="G24" s="11">
        <v>47920.98780149709</v>
      </c>
      <c r="H24" s="11">
        <v>96917.70527585252</v>
      </c>
      <c r="I24" s="40">
        <f t="shared" si="6"/>
        <v>165.8105228585729</v>
      </c>
      <c r="J24" s="40">
        <f t="shared" si="0"/>
        <v>208.71477603893416</v>
      </c>
      <c r="K24" s="40">
        <f t="shared" si="1"/>
        <v>422.1147784901263</v>
      </c>
      <c r="L24" s="45">
        <f t="shared" si="2"/>
        <v>48.00776268367064</v>
      </c>
      <c r="M24" s="45">
        <f t="shared" si="3"/>
        <v>60.42999722761297</v>
      </c>
      <c r="N24" s="40">
        <f t="shared" si="4"/>
        <v>122.21652619905741</v>
      </c>
    </row>
    <row r="25" spans="1:14" ht="12.75" customHeight="1">
      <c r="A25" s="1">
        <v>5232</v>
      </c>
      <c r="B25" s="10" t="s">
        <v>163</v>
      </c>
      <c r="C25" s="11">
        <v>208</v>
      </c>
      <c r="D25" s="40">
        <v>66.95747158303298</v>
      </c>
      <c r="E25" s="40">
        <f t="shared" si="5"/>
        <v>321.91092107227394</v>
      </c>
      <c r="F25" s="11">
        <v>9985.614638203493</v>
      </c>
      <c r="G25" s="11">
        <v>12569.4394233435</v>
      </c>
      <c r="H25" s="11">
        <v>30851.03744940394</v>
      </c>
      <c r="I25" s="40">
        <f t="shared" si="6"/>
        <v>149.1336874305428</v>
      </c>
      <c r="J25" s="40">
        <f t="shared" si="0"/>
        <v>187.72273095402537</v>
      </c>
      <c r="K25" s="40">
        <f t="shared" si="1"/>
        <v>460.7557113494947</v>
      </c>
      <c r="L25" s="45">
        <f t="shared" si="2"/>
        <v>48.00776268367064</v>
      </c>
      <c r="M25" s="45">
        <f t="shared" si="3"/>
        <v>60.42999722761298</v>
      </c>
      <c r="N25" s="40">
        <f t="shared" si="4"/>
        <v>148.32229542982662</v>
      </c>
    </row>
    <row r="26" spans="2:14" ht="12.75" customHeight="1">
      <c r="B26" s="10"/>
      <c r="C26" s="11"/>
      <c r="D26" s="40"/>
      <c r="E26" s="40"/>
      <c r="F26" s="11"/>
      <c r="G26" s="11"/>
      <c r="H26" s="11"/>
      <c r="I26" s="40"/>
      <c r="J26" s="40"/>
      <c r="K26" s="40"/>
      <c r="L26" s="45"/>
      <c r="M26" s="45"/>
      <c r="N26" s="40"/>
    </row>
    <row r="27" spans="2:14" ht="12.75" customHeight="1">
      <c r="B27" s="8" t="s">
        <v>5</v>
      </c>
      <c r="C27" s="9">
        <v>857</v>
      </c>
      <c r="D27" s="39">
        <v>364.22</v>
      </c>
      <c r="E27" s="39">
        <f>D27*1000/C27</f>
        <v>424.9941656942824</v>
      </c>
      <c r="F27" s="9">
        <v>82405</v>
      </c>
      <c r="G27" s="9">
        <v>91045.01</v>
      </c>
      <c r="H27" s="9">
        <v>173450</v>
      </c>
      <c r="I27" s="39">
        <f>F27/D27</f>
        <v>226.25061775849758</v>
      </c>
      <c r="J27" s="39">
        <f>G27/D27</f>
        <v>249.97257152270603</v>
      </c>
      <c r="K27" s="39">
        <f>H27/D27</f>
        <v>476.2231618252704</v>
      </c>
      <c r="L27" s="44">
        <f>F27/C27</f>
        <v>96.15519253208868</v>
      </c>
      <c r="M27" s="44">
        <f>G27/C27</f>
        <v>106.23688448074678</v>
      </c>
      <c r="N27" s="39">
        <f>H27/C27</f>
        <v>202.39206534422405</v>
      </c>
    </row>
    <row r="28" spans="1:14" ht="12.75" customHeight="1">
      <c r="A28" s="1">
        <v>5155</v>
      </c>
      <c r="B28" s="10" t="s">
        <v>164</v>
      </c>
      <c r="C28" s="11">
        <v>121</v>
      </c>
      <c r="D28" s="40">
        <v>51.424294049008154</v>
      </c>
      <c r="E28" s="40">
        <f>D28*1000/C28</f>
        <v>424.99416569428223</v>
      </c>
      <c r="F28" s="11">
        <v>11634.78</v>
      </c>
      <c r="G28" s="11">
        <v>12854.67</v>
      </c>
      <c r="H28" s="11">
        <v>24489.44</v>
      </c>
      <c r="I28" s="40">
        <f>F28/D28</f>
        <v>226.2506508871444</v>
      </c>
      <c r="J28" s="40">
        <f>G28/D28</f>
        <v>249.9727072140125</v>
      </c>
      <c r="K28" s="40">
        <f>H28/D28</f>
        <v>476.22316364053887</v>
      </c>
      <c r="L28" s="45">
        <f>F28/C28</f>
        <v>96.15520661157025</v>
      </c>
      <c r="M28" s="45">
        <f>G28/C28</f>
        <v>106.23694214876033</v>
      </c>
      <c r="N28" s="40">
        <f>H28/C28</f>
        <v>202.39206611570248</v>
      </c>
    </row>
    <row r="29" spans="1:14" ht="12.75" customHeight="1">
      <c r="A29" s="1">
        <v>5173</v>
      </c>
      <c r="B29" s="10" t="s">
        <v>165</v>
      </c>
      <c r="C29" s="11">
        <v>60</v>
      </c>
      <c r="D29" s="40">
        <v>25.499649941656898</v>
      </c>
      <c r="E29" s="40">
        <f>D29*1000/C29</f>
        <v>424.99416569428166</v>
      </c>
      <c r="F29" s="11">
        <v>5769.31</v>
      </c>
      <c r="G29" s="11">
        <v>6374.21</v>
      </c>
      <c r="H29" s="11">
        <v>12143.52</v>
      </c>
      <c r="I29" s="40">
        <f>F29/D29</f>
        <v>226.25055689784602</v>
      </c>
      <c r="J29" s="40">
        <f>G29/D29</f>
        <v>249.9724511741992</v>
      </c>
      <c r="K29" s="40">
        <f>H29/D29</f>
        <v>476.2230080720452</v>
      </c>
      <c r="L29" s="45">
        <f>F29/C29</f>
        <v>96.15516666666667</v>
      </c>
      <c r="M29" s="45">
        <f>G29/C29</f>
        <v>106.23683333333334</v>
      </c>
      <c r="N29" s="40">
        <f>H29/C29</f>
        <v>202.392</v>
      </c>
    </row>
    <row r="30" spans="1:14" ht="12.75" customHeight="1">
      <c r="A30" s="1">
        <v>5174</v>
      </c>
      <c r="B30" s="10" t="s">
        <v>166</v>
      </c>
      <c r="C30" s="11">
        <v>100</v>
      </c>
      <c r="D30" s="40">
        <v>42.499416569428234</v>
      </c>
      <c r="E30" s="40">
        <f>D30*1000/C30</f>
        <v>424.99416569428234</v>
      </c>
      <c r="F30" s="11">
        <v>9615.52</v>
      </c>
      <c r="G30" s="11">
        <v>10623.69</v>
      </c>
      <c r="H30" s="11">
        <v>20239.21</v>
      </c>
      <c r="I30" s="40">
        <f>F30/D30</f>
        <v>226.2506353302949</v>
      </c>
      <c r="J30" s="40">
        <f>G30/D30</f>
        <v>249.97260803909728</v>
      </c>
      <c r="K30" s="40">
        <f>H30/D30</f>
        <v>476.22324336939215</v>
      </c>
      <c r="L30" s="45">
        <f>F30/C30</f>
        <v>96.15520000000001</v>
      </c>
      <c r="M30" s="45">
        <f>G30/C30</f>
        <v>106.2369</v>
      </c>
      <c r="N30" s="40">
        <f>H30/C30</f>
        <v>202.3921</v>
      </c>
    </row>
    <row r="31" spans="1:14" ht="12.75" customHeight="1">
      <c r="A31" s="1">
        <v>5229</v>
      </c>
      <c r="B31" s="10" t="s">
        <v>167</v>
      </c>
      <c r="C31" s="11">
        <v>576</v>
      </c>
      <c r="D31" s="40">
        <v>244.7966394399069</v>
      </c>
      <c r="E31" s="40">
        <f>D31*1000/C31</f>
        <v>424.9941656942828</v>
      </c>
      <c r="F31" s="11">
        <v>55385.39</v>
      </c>
      <c r="G31" s="11">
        <v>61192.44</v>
      </c>
      <c r="H31" s="11">
        <v>116577.83</v>
      </c>
      <c r="I31" s="40">
        <f>F31/D31</f>
        <v>226.25061408817297</v>
      </c>
      <c r="J31" s="40">
        <f>G31/D31</f>
        <v>249.97254921476008</v>
      </c>
      <c r="K31" s="40">
        <f>H31/D31</f>
        <v>476.223163302933</v>
      </c>
      <c r="L31" s="45">
        <f>F31/C31</f>
        <v>96.15519097222221</v>
      </c>
      <c r="M31" s="45">
        <f>G31/C31</f>
        <v>106.236875</v>
      </c>
      <c r="N31" s="40">
        <f>H31/C31</f>
        <v>202.3920659722222</v>
      </c>
    </row>
    <row r="32" spans="2:14" ht="12.75" customHeight="1">
      <c r="B32" s="10"/>
      <c r="C32" s="11"/>
      <c r="D32" s="40"/>
      <c r="E32" s="40"/>
      <c r="F32" s="11"/>
      <c r="G32" s="11"/>
      <c r="H32" s="11"/>
      <c r="I32" s="40"/>
      <c r="J32" s="40"/>
      <c r="K32" s="40"/>
      <c r="L32" s="45"/>
      <c r="M32" s="45"/>
      <c r="N32" s="40"/>
    </row>
    <row r="33" spans="2:14" ht="12.75" customHeight="1">
      <c r="B33" s="8" t="s">
        <v>6</v>
      </c>
      <c r="C33" s="9">
        <v>4757</v>
      </c>
      <c r="D33" s="39">
        <v>1768.81</v>
      </c>
      <c r="E33" s="39">
        <f>D33*1000/C33</f>
        <v>371.83308808072314</v>
      </c>
      <c r="F33" s="9">
        <v>201668</v>
      </c>
      <c r="G33" s="9">
        <v>440244.01</v>
      </c>
      <c r="H33" s="9">
        <v>705308.99</v>
      </c>
      <c r="I33" s="39">
        <f>F33/D33</f>
        <v>114.01337622469345</v>
      </c>
      <c r="J33" s="39">
        <f aca="true" t="shared" si="7" ref="J33:J40">G33/D33</f>
        <v>248.89276406171382</v>
      </c>
      <c r="K33" s="39">
        <f aca="true" t="shared" si="8" ref="K33:K40">H33/D33</f>
        <v>398.74774000599274</v>
      </c>
      <c r="L33" s="44">
        <f aca="true" t="shared" si="9" ref="L33:L40">F33/C33</f>
        <v>42.39394576413706</v>
      </c>
      <c r="M33" s="44">
        <f aca="true" t="shared" si="10" ref="M33:M40">G33/C33</f>
        <v>92.54656506201388</v>
      </c>
      <c r="N33" s="39">
        <f aca="true" t="shared" si="11" ref="N33:N40">H33/C33</f>
        <v>148.26760353163758</v>
      </c>
    </row>
    <row r="34" spans="1:14" ht="12.75" customHeight="1">
      <c r="A34" s="1">
        <v>5153</v>
      </c>
      <c r="B34" s="10" t="s">
        <v>168</v>
      </c>
      <c r="C34" s="11">
        <v>574</v>
      </c>
      <c r="D34" s="40">
        <v>202.379608997267</v>
      </c>
      <c r="E34" s="40">
        <f aca="true" t="shared" si="12" ref="E34:E40">D34*1000/C34</f>
        <v>352.5777160231132</v>
      </c>
      <c r="F34" s="11">
        <v>23124.71</v>
      </c>
      <c r="G34" s="11">
        <v>49989.28</v>
      </c>
      <c r="H34" s="11">
        <v>73113.99</v>
      </c>
      <c r="I34" s="40">
        <f aca="true" t="shared" si="13" ref="I34:I40">F34/D34</f>
        <v>114.26403141391721</v>
      </c>
      <c r="J34" s="40">
        <f t="shared" si="7"/>
        <v>247.00749372766634</v>
      </c>
      <c r="K34" s="40">
        <f t="shared" si="8"/>
        <v>361.2715251415836</v>
      </c>
      <c r="L34" s="45">
        <f t="shared" si="9"/>
        <v>40.2869512195122</v>
      </c>
      <c r="M34" s="45">
        <f t="shared" si="10"/>
        <v>87.08933797909407</v>
      </c>
      <c r="N34" s="40">
        <f t="shared" si="11"/>
        <v>127.37628919860629</v>
      </c>
    </row>
    <row r="35" spans="1:14" ht="12.75" customHeight="1">
      <c r="A35" s="1">
        <v>5165</v>
      </c>
      <c r="B35" s="10" t="s">
        <v>169</v>
      </c>
      <c r="C35" s="11">
        <v>644</v>
      </c>
      <c r="D35" s="40">
        <v>234.6063905823</v>
      </c>
      <c r="E35" s="40">
        <f t="shared" si="12"/>
        <v>364.2956375501553</v>
      </c>
      <c r="F35" s="11">
        <v>25944.79</v>
      </c>
      <c r="G35" s="11">
        <v>56085.54</v>
      </c>
      <c r="H35" s="11">
        <v>86893.33</v>
      </c>
      <c r="I35" s="40">
        <f t="shared" si="13"/>
        <v>110.58859025793912</v>
      </c>
      <c r="J35" s="40">
        <f t="shared" si="7"/>
        <v>239.06228581750918</v>
      </c>
      <c r="K35" s="40">
        <f t="shared" si="8"/>
        <v>370.3792116844225</v>
      </c>
      <c r="L35" s="45">
        <f t="shared" si="9"/>
        <v>40.28694099378882</v>
      </c>
      <c r="M35" s="45">
        <f t="shared" si="10"/>
        <v>87.08934782608696</v>
      </c>
      <c r="N35" s="40">
        <f t="shared" si="11"/>
        <v>134.92753105590063</v>
      </c>
    </row>
    <row r="36" spans="1:14" ht="12.75" customHeight="1">
      <c r="A36" s="1">
        <v>5009</v>
      </c>
      <c r="B36" s="10" t="s">
        <v>170</v>
      </c>
      <c r="C36" s="11">
        <v>352</v>
      </c>
      <c r="D36" s="40">
        <v>138.31467311330698</v>
      </c>
      <c r="E36" s="40">
        <f t="shared" si="12"/>
        <v>392.93941225371304</v>
      </c>
      <c r="F36" s="11">
        <v>15731</v>
      </c>
      <c r="G36" s="11">
        <v>36070.45</v>
      </c>
      <c r="H36" s="11">
        <v>51801.45</v>
      </c>
      <c r="I36" s="40">
        <f t="shared" si="13"/>
        <v>113.73341414842669</v>
      </c>
      <c r="J36" s="40">
        <f t="shared" si="7"/>
        <v>260.785419132294</v>
      </c>
      <c r="K36" s="40">
        <f t="shared" si="8"/>
        <v>374.5188332807207</v>
      </c>
      <c r="L36" s="45">
        <f t="shared" si="9"/>
        <v>44.69034090909091</v>
      </c>
      <c r="M36" s="45">
        <f t="shared" si="10"/>
        <v>102.47286931818181</v>
      </c>
      <c r="N36" s="40">
        <f t="shared" si="11"/>
        <v>147.1632102272727</v>
      </c>
    </row>
    <row r="37" spans="1:14" ht="12.75" customHeight="1">
      <c r="A37" s="1">
        <v>5011</v>
      </c>
      <c r="B37" s="10" t="s">
        <v>171</v>
      </c>
      <c r="C37" s="11">
        <v>324</v>
      </c>
      <c r="D37" s="40">
        <v>119.283960479294</v>
      </c>
      <c r="E37" s="40">
        <f t="shared" si="12"/>
        <v>368.1603718496728</v>
      </c>
      <c r="F37" s="11">
        <v>14025.97</v>
      </c>
      <c r="G37" s="11">
        <v>30461.95</v>
      </c>
      <c r="H37" s="11">
        <v>44487.92</v>
      </c>
      <c r="I37" s="40">
        <f t="shared" si="13"/>
        <v>117.58471083322816</v>
      </c>
      <c r="J37" s="40">
        <f t="shared" si="7"/>
        <v>255.37339536347608</v>
      </c>
      <c r="K37" s="40">
        <f t="shared" si="8"/>
        <v>372.9581061967042</v>
      </c>
      <c r="L37" s="45">
        <f t="shared" si="9"/>
        <v>43.290030864197526</v>
      </c>
      <c r="M37" s="45">
        <f t="shared" si="10"/>
        <v>94.01836419753087</v>
      </c>
      <c r="N37" s="40">
        <f t="shared" si="11"/>
        <v>137.3083950617284</v>
      </c>
    </row>
    <row r="38" spans="1:14" ht="12.75" customHeight="1">
      <c r="A38" s="1">
        <v>5199</v>
      </c>
      <c r="B38" s="10" t="s">
        <v>172</v>
      </c>
      <c r="C38" s="11">
        <v>993</v>
      </c>
      <c r="D38" s="40">
        <v>384.09991591339104</v>
      </c>
      <c r="E38" s="40">
        <f t="shared" si="12"/>
        <v>386.80756889566067</v>
      </c>
      <c r="F38" s="11">
        <v>42504.94</v>
      </c>
      <c r="G38" s="11">
        <v>97979.72</v>
      </c>
      <c r="H38" s="11">
        <v>140484.65</v>
      </c>
      <c r="I38" s="40">
        <f t="shared" si="13"/>
        <v>110.66115413986253</v>
      </c>
      <c r="J38" s="40">
        <f t="shared" si="7"/>
        <v>255.08914722619468</v>
      </c>
      <c r="K38" s="40">
        <f t="shared" si="8"/>
        <v>365.75027533116474</v>
      </c>
      <c r="L38" s="45">
        <f t="shared" si="9"/>
        <v>42.8045720040282</v>
      </c>
      <c r="M38" s="45">
        <f t="shared" si="10"/>
        <v>98.67041289023162</v>
      </c>
      <c r="N38" s="40">
        <f t="shared" si="11"/>
        <v>141.47497482376636</v>
      </c>
    </row>
    <row r="39" spans="1:14" ht="12.75" customHeight="1">
      <c r="A39" s="1">
        <v>5217</v>
      </c>
      <c r="B39" s="10" t="s">
        <v>173</v>
      </c>
      <c r="C39" s="11">
        <v>1424</v>
      </c>
      <c r="D39" s="40">
        <v>515.3048139583769</v>
      </c>
      <c r="E39" s="40">
        <f t="shared" si="12"/>
        <v>361.8713581168377</v>
      </c>
      <c r="F39" s="11">
        <v>57368.61</v>
      </c>
      <c r="G39" s="11">
        <v>124015.22</v>
      </c>
      <c r="H39" s="11">
        <v>239917.83</v>
      </c>
      <c r="I39" s="40">
        <f t="shared" si="13"/>
        <v>111.32946645562266</v>
      </c>
      <c r="J39" s="40">
        <f t="shared" si="7"/>
        <v>240.6638103132822</v>
      </c>
      <c r="K39" s="40">
        <f t="shared" si="8"/>
        <v>465.58429787806915</v>
      </c>
      <c r="L39" s="45">
        <f t="shared" si="9"/>
        <v>40.286945224719105</v>
      </c>
      <c r="M39" s="45">
        <f t="shared" si="10"/>
        <v>87.08933988764045</v>
      </c>
      <c r="N39" s="40">
        <f t="shared" si="11"/>
        <v>168.48162219101124</v>
      </c>
    </row>
    <row r="40" spans="1:14" ht="12.75" customHeight="1">
      <c r="A40" s="1">
        <v>5223</v>
      </c>
      <c r="B40" s="10" t="s">
        <v>174</v>
      </c>
      <c r="C40" s="11">
        <v>446</v>
      </c>
      <c r="D40" s="40">
        <v>174.820636956065</v>
      </c>
      <c r="E40" s="40">
        <f t="shared" si="12"/>
        <v>391.97452232301566</v>
      </c>
      <c r="F40" s="11">
        <v>22967.98</v>
      </c>
      <c r="G40" s="11">
        <v>45641.85</v>
      </c>
      <c r="H40" s="11">
        <v>68609.82</v>
      </c>
      <c r="I40" s="40">
        <f t="shared" si="13"/>
        <v>131.38025578623302</v>
      </c>
      <c r="J40" s="40">
        <f t="shared" si="7"/>
        <v>261.0781587042866</v>
      </c>
      <c r="K40" s="40">
        <f t="shared" si="8"/>
        <v>392.4583572890349</v>
      </c>
      <c r="L40" s="45">
        <f t="shared" si="9"/>
        <v>51.497713004484304</v>
      </c>
      <c r="M40" s="45">
        <f t="shared" si="10"/>
        <v>102.3359865470852</v>
      </c>
      <c r="N40" s="40">
        <f t="shared" si="11"/>
        <v>153.83367713004486</v>
      </c>
    </row>
    <row r="41" spans="2:14" ht="12.75" customHeight="1">
      <c r="B41" s="10"/>
      <c r="C41" s="11"/>
      <c r="D41" s="40"/>
      <c r="E41" s="40"/>
      <c r="F41" s="11"/>
      <c r="G41" s="11"/>
      <c r="H41" s="11"/>
      <c r="I41" s="40"/>
      <c r="J41" s="40"/>
      <c r="K41" s="40"/>
      <c r="L41" s="45"/>
      <c r="M41" s="45"/>
      <c r="N41" s="40"/>
    </row>
    <row r="42" spans="2:14" ht="12.75" customHeight="1">
      <c r="B42" s="12" t="s">
        <v>221</v>
      </c>
      <c r="C42" s="9">
        <v>172091</v>
      </c>
      <c r="D42" s="39">
        <v>60804.67</v>
      </c>
      <c r="E42" s="39">
        <f>D42*1000/C42</f>
        <v>353.32858778204553</v>
      </c>
      <c r="F42" s="9">
        <v>8000398</v>
      </c>
      <c r="G42" s="9">
        <v>14920792</v>
      </c>
      <c r="H42" s="9">
        <v>23048054</v>
      </c>
      <c r="I42" s="39">
        <f>F42/D42</f>
        <v>131.5753872194356</v>
      </c>
      <c r="J42" s="39">
        <f aca="true" t="shared" si="14" ref="J42:J106">G42/D42</f>
        <v>245.38891502905946</v>
      </c>
      <c r="K42" s="39">
        <f aca="true" t="shared" si="15" ref="K42:K50">H42/D42</f>
        <v>379.050720939691</v>
      </c>
      <c r="L42" s="44">
        <f aca="true" t="shared" si="16" ref="L42:L106">F42/C42</f>
        <v>46.48934575311899</v>
      </c>
      <c r="M42" s="44">
        <f aca="true" t="shared" si="17" ref="M42:M106">G42/C42</f>
        <v>86.70291880458595</v>
      </c>
      <c r="N42" s="39">
        <f aca="true" t="shared" si="18" ref="N42:N50">H42/C42</f>
        <v>133.92945592738727</v>
      </c>
    </row>
    <row r="43" spans="1:14" ht="12.75" customHeight="1">
      <c r="A43" s="1">
        <v>5141</v>
      </c>
      <c r="B43" s="10" t="s">
        <v>26</v>
      </c>
      <c r="C43" s="11">
        <v>3801</v>
      </c>
      <c r="D43" s="40">
        <v>1371.9</v>
      </c>
      <c r="E43" s="40">
        <f aca="true" t="shared" si="19" ref="E43:E107">D43*1000/C43</f>
        <v>360.93133385951063</v>
      </c>
      <c r="F43" s="11">
        <v>190000</v>
      </c>
      <c r="G43" s="11">
        <v>348500</v>
      </c>
      <c r="H43" s="11">
        <v>538500</v>
      </c>
      <c r="I43" s="40">
        <f aca="true" t="shared" si="20" ref="I43:I107">F43/D43</f>
        <v>138.49405933377068</v>
      </c>
      <c r="J43" s="40">
        <f t="shared" si="14"/>
        <v>254.02726146220567</v>
      </c>
      <c r="K43" s="40">
        <f t="shared" si="15"/>
        <v>392.52132079597635</v>
      </c>
      <c r="L43" s="45">
        <f t="shared" si="16"/>
        <v>49.98684556695606</v>
      </c>
      <c r="M43" s="45">
        <f t="shared" si="17"/>
        <v>91.68639831623257</v>
      </c>
      <c r="N43" s="40">
        <f t="shared" si="18"/>
        <v>141.67324388318863</v>
      </c>
    </row>
    <row r="44" spans="1:14" ht="12.75" customHeight="1">
      <c r="A44" s="1">
        <v>5143</v>
      </c>
      <c r="B44" s="10" t="s">
        <v>27</v>
      </c>
      <c r="C44" s="11">
        <v>272</v>
      </c>
      <c r="D44" s="40">
        <v>76.92</v>
      </c>
      <c r="E44" s="40">
        <f t="shared" si="19"/>
        <v>282.79411764705884</v>
      </c>
      <c r="F44" s="11">
        <v>30069</v>
      </c>
      <c r="G44" s="11">
        <v>19849</v>
      </c>
      <c r="H44" s="11">
        <v>49918</v>
      </c>
      <c r="I44" s="40">
        <f t="shared" si="20"/>
        <v>390.9126365054602</v>
      </c>
      <c r="J44" s="40">
        <f t="shared" si="14"/>
        <v>258.0473218928757</v>
      </c>
      <c r="K44" s="40">
        <f t="shared" si="15"/>
        <v>648.959958398336</v>
      </c>
      <c r="L44" s="45">
        <f t="shared" si="16"/>
        <v>110.54779411764706</v>
      </c>
      <c r="M44" s="45">
        <f t="shared" si="17"/>
        <v>72.97426470588235</v>
      </c>
      <c r="N44" s="40">
        <f t="shared" si="18"/>
        <v>183.52205882352942</v>
      </c>
    </row>
    <row r="45" spans="1:14" ht="12.75" customHeight="1">
      <c r="A45" s="1">
        <v>5144</v>
      </c>
      <c r="B45" s="10" t="s">
        <v>28</v>
      </c>
      <c r="C45" s="11">
        <v>973</v>
      </c>
      <c r="D45" s="40">
        <v>363.4</v>
      </c>
      <c r="E45" s="40">
        <f t="shared" si="19"/>
        <v>373.48406988694757</v>
      </c>
      <c r="F45" s="11">
        <v>59830</v>
      </c>
      <c r="G45" s="11">
        <v>90845</v>
      </c>
      <c r="H45" s="11">
        <v>150675</v>
      </c>
      <c r="I45" s="40">
        <f t="shared" si="20"/>
        <v>164.6395156851954</v>
      </c>
      <c r="J45" s="40">
        <f t="shared" si="14"/>
        <v>249.98624105668685</v>
      </c>
      <c r="K45" s="40">
        <f t="shared" si="15"/>
        <v>414.62575674188224</v>
      </c>
      <c r="L45" s="45">
        <f t="shared" si="16"/>
        <v>61.49023638232271</v>
      </c>
      <c r="M45" s="45">
        <f t="shared" si="17"/>
        <v>93.36587872559096</v>
      </c>
      <c r="N45" s="40">
        <f t="shared" si="18"/>
        <v>154.85611510791367</v>
      </c>
    </row>
    <row r="46" spans="1:14" ht="12.75" customHeight="1">
      <c r="A46" s="1">
        <v>5241</v>
      </c>
      <c r="B46" s="10" t="s">
        <v>30</v>
      </c>
      <c r="C46" s="11">
        <v>1047</v>
      </c>
      <c r="D46" s="40">
        <v>327.7</v>
      </c>
      <c r="E46" s="40">
        <f t="shared" si="19"/>
        <v>312.98949379178606</v>
      </c>
      <c r="F46" s="11">
        <v>72768</v>
      </c>
      <c r="G46" s="11">
        <v>77173</v>
      </c>
      <c r="H46" s="11">
        <v>149941</v>
      </c>
      <c r="I46" s="40">
        <f t="shared" si="20"/>
        <v>222.05675923100398</v>
      </c>
      <c r="J46" s="40">
        <f t="shared" si="14"/>
        <v>235.49893194995423</v>
      </c>
      <c r="K46" s="40">
        <f t="shared" si="15"/>
        <v>457.5556911809582</v>
      </c>
      <c r="L46" s="45">
        <f t="shared" si="16"/>
        <v>69.50143266475645</v>
      </c>
      <c r="M46" s="45">
        <f t="shared" si="17"/>
        <v>73.70869149952244</v>
      </c>
      <c r="N46" s="40">
        <f t="shared" si="18"/>
        <v>143.21012416427888</v>
      </c>
    </row>
    <row r="47" spans="1:14" ht="12.75" customHeight="1">
      <c r="A47" s="1">
        <v>5242</v>
      </c>
      <c r="B47" s="10" t="s">
        <v>32</v>
      </c>
      <c r="C47" s="11">
        <v>3459</v>
      </c>
      <c r="D47" s="40">
        <v>1418.3</v>
      </c>
      <c r="E47" s="40">
        <f t="shared" si="19"/>
        <v>410.0318010985834</v>
      </c>
      <c r="F47" s="11">
        <v>144916</v>
      </c>
      <c r="G47" s="11">
        <v>364786</v>
      </c>
      <c r="H47" s="11">
        <v>509702</v>
      </c>
      <c r="I47" s="40">
        <f t="shared" si="20"/>
        <v>102.17584432066559</v>
      </c>
      <c r="J47" s="40">
        <f t="shared" si="14"/>
        <v>257.1994641472185</v>
      </c>
      <c r="K47" s="40">
        <f t="shared" si="15"/>
        <v>359.3753084678841</v>
      </c>
      <c r="L47" s="45">
        <f t="shared" si="16"/>
        <v>41.89534547557098</v>
      </c>
      <c r="M47" s="45">
        <f t="shared" si="17"/>
        <v>105.45995952587452</v>
      </c>
      <c r="N47" s="40">
        <f t="shared" si="18"/>
        <v>147.35530500144552</v>
      </c>
    </row>
    <row r="48" spans="1:14" ht="12.75" customHeight="1">
      <c r="A48" s="1">
        <v>5147</v>
      </c>
      <c r="B48" s="10" t="s">
        <v>33</v>
      </c>
      <c r="C48" s="11">
        <v>1673</v>
      </c>
      <c r="D48" s="40">
        <v>768.3</v>
      </c>
      <c r="E48" s="40">
        <f t="shared" si="19"/>
        <v>459.2349073520622</v>
      </c>
      <c r="F48" s="11">
        <v>107111</v>
      </c>
      <c r="G48" s="11">
        <v>186125</v>
      </c>
      <c r="H48" s="11">
        <v>311913</v>
      </c>
      <c r="I48" s="40">
        <f t="shared" si="20"/>
        <v>139.41298971755825</v>
      </c>
      <c r="J48" s="40">
        <f t="shared" si="14"/>
        <v>242.2556293114669</v>
      </c>
      <c r="K48" s="40">
        <f t="shared" si="15"/>
        <v>405.97813354158535</v>
      </c>
      <c r="L48" s="45">
        <f t="shared" si="16"/>
        <v>64.02331141661685</v>
      </c>
      <c r="M48" s="45">
        <f t="shared" si="17"/>
        <v>111.25224148236701</v>
      </c>
      <c r="N48" s="40">
        <f t="shared" si="18"/>
        <v>186.43933054393307</v>
      </c>
    </row>
    <row r="49" spans="1:14" ht="12.75" customHeight="1">
      <c r="A49" s="1">
        <v>5148</v>
      </c>
      <c r="B49" s="10" t="s">
        <v>34</v>
      </c>
      <c r="C49" s="11">
        <v>1296</v>
      </c>
      <c r="D49" s="40">
        <v>535.1</v>
      </c>
      <c r="E49" s="40">
        <f t="shared" si="19"/>
        <v>412.8858024691358</v>
      </c>
      <c r="F49" s="11">
        <v>68635</v>
      </c>
      <c r="G49" s="11">
        <v>122777</v>
      </c>
      <c r="H49" s="11">
        <v>191648</v>
      </c>
      <c r="I49" s="40">
        <f t="shared" si="20"/>
        <v>128.26574472061296</v>
      </c>
      <c r="J49" s="40">
        <f t="shared" si="14"/>
        <v>229.44683236778172</v>
      </c>
      <c r="K49" s="40">
        <f t="shared" si="15"/>
        <v>358.15361614651465</v>
      </c>
      <c r="L49" s="45">
        <f t="shared" si="16"/>
        <v>52.95910493827161</v>
      </c>
      <c r="M49" s="45">
        <f t="shared" si="17"/>
        <v>94.73533950617283</v>
      </c>
      <c r="N49" s="40">
        <f t="shared" si="18"/>
        <v>147.87654320987653</v>
      </c>
    </row>
    <row r="50" spans="1:14" ht="12.75" customHeight="1">
      <c r="A50" s="1">
        <v>5243</v>
      </c>
      <c r="B50" s="10" t="s">
        <v>36</v>
      </c>
      <c r="C50" s="11">
        <v>575</v>
      </c>
      <c r="D50" s="40">
        <v>173</v>
      </c>
      <c r="E50" s="40">
        <f t="shared" si="19"/>
        <v>300.8695652173913</v>
      </c>
      <c r="F50" s="11">
        <v>25315</v>
      </c>
      <c r="G50" s="11">
        <v>46698</v>
      </c>
      <c r="H50" s="11">
        <v>72013</v>
      </c>
      <c r="I50" s="40">
        <f t="shared" si="20"/>
        <v>146.32947976878611</v>
      </c>
      <c r="J50" s="40">
        <f t="shared" si="14"/>
        <v>269.9306358381503</v>
      </c>
      <c r="K50" s="40">
        <f t="shared" si="15"/>
        <v>416.26011560693644</v>
      </c>
      <c r="L50" s="45">
        <f t="shared" si="16"/>
        <v>44.02608695652174</v>
      </c>
      <c r="M50" s="45">
        <f t="shared" si="17"/>
        <v>81.21391304347826</v>
      </c>
      <c r="N50" s="40">
        <f t="shared" si="18"/>
        <v>125.24</v>
      </c>
    </row>
    <row r="51" spans="1:14" ht="12.75" customHeight="1">
      <c r="A51" s="1">
        <v>5150</v>
      </c>
      <c r="B51" s="10" t="s">
        <v>239</v>
      </c>
      <c r="C51" s="11">
        <v>305</v>
      </c>
      <c r="D51" s="40" t="s">
        <v>235</v>
      </c>
      <c r="E51" s="40" t="s">
        <v>226</v>
      </c>
      <c r="F51" s="40" t="s">
        <v>226</v>
      </c>
      <c r="G51" s="40" t="s">
        <v>226</v>
      </c>
      <c r="H51" s="40" t="s">
        <v>226</v>
      </c>
      <c r="I51" s="40" t="s">
        <v>226</v>
      </c>
      <c r="J51" s="40" t="s">
        <v>226</v>
      </c>
      <c r="K51" s="40" t="s">
        <v>226</v>
      </c>
      <c r="L51" s="40" t="s">
        <v>226</v>
      </c>
      <c r="M51" s="40" t="s">
        <v>226</v>
      </c>
      <c r="N51" s="40" t="s">
        <v>226</v>
      </c>
    </row>
    <row r="52" spans="1:14" s="16" customFormat="1" ht="12.75" customHeight="1">
      <c r="A52" s="28">
        <v>5151</v>
      </c>
      <c r="B52" s="14" t="s">
        <v>37</v>
      </c>
      <c r="C52" s="15">
        <v>2221</v>
      </c>
      <c r="D52" s="41">
        <v>1049</v>
      </c>
      <c r="E52" s="41">
        <f>D52*1000/C52</f>
        <v>472.30977037370553</v>
      </c>
      <c r="F52" s="15">
        <v>148008</v>
      </c>
      <c r="G52" s="15">
        <v>366524</v>
      </c>
      <c r="H52" s="15">
        <v>514532</v>
      </c>
      <c r="I52" s="40">
        <f t="shared" si="20"/>
        <v>141.09437559580553</v>
      </c>
      <c r="J52" s="40">
        <f t="shared" si="14"/>
        <v>349.40324118207815</v>
      </c>
      <c r="K52" s="40">
        <f aca="true" t="shared" si="21" ref="K52:K70">H52/D52</f>
        <v>490.4976167778837</v>
      </c>
      <c r="L52" s="7">
        <f>F52/C52</f>
        <v>66.64025213867627</v>
      </c>
      <c r="M52" s="7">
        <f>G52/C52</f>
        <v>165.0265646105358</v>
      </c>
      <c r="N52" s="41">
        <f aca="true" t="shared" si="22" ref="N52:N70">H52/C52</f>
        <v>231.66681674921207</v>
      </c>
    </row>
    <row r="53" spans="1:14" ht="12.75" customHeight="1">
      <c r="A53" s="1">
        <v>5154</v>
      </c>
      <c r="B53" s="10" t="s">
        <v>38</v>
      </c>
      <c r="C53" s="11">
        <v>758</v>
      </c>
      <c r="D53" s="40">
        <v>384.1</v>
      </c>
      <c r="E53" s="40">
        <f t="shared" si="19"/>
        <v>506.7282321899736</v>
      </c>
      <c r="F53" s="11">
        <v>64963</v>
      </c>
      <c r="G53" s="11">
        <v>96021</v>
      </c>
      <c r="H53" s="11">
        <v>160984</v>
      </c>
      <c r="I53" s="40">
        <f t="shared" si="20"/>
        <v>169.1304347826087</v>
      </c>
      <c r="J53" s="40">
        <f t="shared" si="14"/>
        <v>249.98958604530068</v>
      </c>
      <c r="K53" s="40">
        <f t="shared" si="21"/>
        <v>419.1200208279094</v>
      </c>
      <c r="L53" s="45">
        <f t="shared" si="16"/>
        <v>85.70316622691293</v>
      </c>
      <c r="M53" s="45">
        <f t="shared" si="17"/>
        <v>126.67678100263852</v>
      </c>
      <c r="N53" s="40">
        <f t="shared" si="22"/>
        <v>212.37994722955145</v>
      </c>
    </row>
    <row r="54" spans="1:14" ht="12.75" customHeight="1">
      <c r="A54" s="1">
        <v>5160</v>
      </c>
      <c r="B54" s="10" t="s">
        <v>41</v>
      </c>
      <c r="C54" s="11">
        <v>454</v>
      </c>
      <c r="D54" s="40">
        <v>201.7</v>
      </c>
      <c r="E54" s="40">
        <f t="shared" si="19"/>
        <v>444.273127753304</v>
      </c>
      <c r="F54" s="11">
        <v>33084</v>
      </c>
      <c r="G54" s="11">
        <v>52570</v>
      </c>
      <c r="H54" s="11">
        <v>85654</v>
      </c>
      <c r="I54" s="40">
        <f t="shared" si="20"/>
        <v>164.02578086266735</v>
      </c>
      <c r="J54" s="40">
        <f t="shared" si="14"/>
        <v>260.6346058502727</v>
      </c>
      <c r="K54" s="40">
        <f t="shared" si="21"/>
        <v>424.66038671294</v>
      </c>
      <c r="L54" s="45">
        <f t="shared" si="16"/>
        <v>72.87224669603525</v>
      </c>
      <c r="M54" s="45">
        <f t="shared" si="17"/>
        <v>115.79295154185021</v>
      </c>
      <c r="N54" s="40">
        <f t="shared" si="22"/>
        <v>188.66519823788545</v>
      </c>
    </row>
    <row r="55" spans="1:14" ht="12.75" customHeight="1">
      <c r="A55" s="1">
        <v>5161</v>
      </c>
      <c r="B55" s="10" t="s">
        <v>42</v>
      </c>
      <c r="C55" s="11">
        <v>637</v>
      </c>
      <c r="D55" s="40">
        <v>368.1</v>
      </c>
      <c r="E55" s="40">
        <f t="shared" si="19"/>
        <v>577.8649921507065</v>
      </c>
      <c r="F55" s="11">
        <v>54476</v>
      </c>
      <c r="G55" s="11">
        <v>66573</v>
      </c>
      <c r="H55" s="11">
        <v>121049</v>
      </c>
      <c r="I55" s="40">
        <f t="shared" si="20"/>
        <v>147.99239337136646</v>
      </c>
      <c r="J55" s="40">
        <f t="shared" si="14"/>
        <v>180.85574572127138</v>
      </c>
      <c r="K55" s="40">
        <f t="shared" si="21"/>
        <v>328.84813909263784</v>
      </c>
      <c r="L55" s="45">
        <f t="shared" si="16"/>
        <v>85.51962323390894</v>
      </c>
      <c r="M55" s="45">
        <f t="shared" si="17"/>
        <v>104.51020408163265</v>
      </c>
      <c r="N55" s="40">
        <f t="shared" si="22"/>
        <v>190.0298273155416</v>
      </c>
    </row>
    <row r="56" spans="1:14" ht="12.75" customHeight="1">
      <c r="A56" s="1">
        <v>5162</v>
      </c>
      <c r="B56" s="10" t="s">
        <v>43</v>
      </c>
      <c r="C56" s="11">
        <v>1375</v>
      </c>
      <c r="D56" s="40">
        <v>374.6</v>
      </c>
      <c r="E56" s="40">
        <f t="shared" si="19"/>
        <v>272.43636363636364</v>
      </c>
      <c r="F56" s="11">
        <v>110690</v>
      </c>
      <c r="G56" s="11">
        <v>96346</v>
      </c>
      <c r="H56" s="11">
        <v>207036</v>
      </c>
      <c r="I56" s="40">
        <f t="shared" si="20"/>
        <v>295.48852108916174</v>
      </c>
      <c r="J56" s="40">
        <f t="shared" si="14"/>
        <v>257.19701014415375</v>
      </c>
      <c r="K56" s="40">
        <f t="shared" si="21"/>
        <v>552.6855312333155</v>
      </c>
      <c r="L56" s="45">
        <f t="shared" si="16"/>
        <v>80.50181818181818</v>
      </c>
      <c r="M56" s="45">
        <f t="shared" si="17"/>
        <v>70.06981818181818</v>
      </c>
      <c r="N56" s="40">
        <f t="shared" si="22"/>
        <v>150.57163636363637</v>
      </c>
    </row>
    <row r="57" spans="1:14" ht="12.75" customHeight="1">
      <c r="A57" s="1">
        <v>5163</v>
      </c>
      <c r="B57" s="10" t="s">
        <v>44</v>
      </c>
      <c r="C57" s="11">
        <v>1764</v>
      </c>
      <c r="D57" s="40">
        <v>704.2</v>
      </c>
      <c r="E57" s="40">
        <f t="shared" si="19"/>
        <v>399.2063492063492</v>
      </c>
      <c r="F57" s="11">
        <v>72858</v>
      </c>
      <c r="G57" s="11">
        <v>176042</v>
      </c>
      <c r="H57" s="11">
        <v>248900</v>
      </c>
      <c r="I57" s="40">
        <f t="shared" si="20"/>
        <v>103.46208463504685</v>
      </c>
      <c r="J57" s="40">
        <f t="shared" si="14"/>
        <v>249.98863959102525</v>
      </c>
      <c r="K57" s="40">
        <f t="shared" si="21"/>
        <v>353.4507242260721</v>
      </c>
      <c r="L57" s="45">
        <f t="shared" si="16"/>
        <v>41.302721088435376</v>
      </c>
      <c r="M57" s="45">
        <f t="shared" si="17"/>
        <v>99.79705215419501</v>
      </c>
      <c r="N57" s="40">
        <f t="shared" si="22"/>
        <v>141.0997732426304</v>
      </c>
    </row>
    <row r="58" spans="1:14" ht="12.75" customHeight="1">
      <c r="A58" s="1">
        <v>5246</v>
      </c>
      <c r="B58" s="10" t="s">
        <v>45</v>
      </c>
      <c r="C58" s="11">
        <v>348</v>
      </c>
      <c r="D58" s="40">
        <v>70.8</v>
      </c>
      <c r="E58" s="40">
        <f t="shared" si="19"/>
        <v>203.44827586206895</v>
      </c>
      <c r="F58" s="11">
        <v>12636</v>
      </c>
      <c r="G58" s="11">
        <v>17490</v>
      </c>
      <c r="H58" s="11">
        <v>30126</v>
      </c>
      <c r="I58" s="40">
        <f t="shared" si="20"/>
        <v>178.47457627118644</v>
      </c>
      <c r="J58" s="40">
        <f t="shared" si="14"/>
        <v>247.03389830508476</v>
      </c>
      <c r="K58" s="40">
        <f t="shared" si="21"/>
        <v>425.5084745762712</v>
      </c>
      <c r="L58" s="45">
        <f t="shared" si="16"/>
        <v>36.310344827586206</v>
      </c>
      <c r="M58" s="45">
        <f t="shared" si="17"/>
        <v>50.258620689655174</v>
      </c>
      <c r="N58" s="40">
        <f t="shared" si="22"/>
        <v>86.56896551724138</v>
      </c>
    </row>
    <row r="59" spans="1:14" ht="12.75" customHeight="1">
      <c r="A59" s="1">
        <v>5167</v>
      </c>
      <c r="B59" s="10" t="s">
        <v>46</v>
      </c>
      <c r="C59" s="11">
        <v>1793</v>
      </c>
      <c r="D59" s="40">
        <v>612</v>
      </c>
      <c r="E59" s="40">
        <f t="shared" si="19"/>
        <v>341.3273842721695</v>
      </c>
      <c r="F59" s="11">
        <v>73353</v>
      </c>
      <c r="G59" s="11">
        <v>152844</v>
      </c>
      <c r="H59" s="11">
        <v>226197</v>
      </c>
      <c r="I59" s="40">
        <f t="shared" si="20"/>
        <v>119.8578431372549</v>
      </c>
      <c r="J59" s="40">
        <f t="shared" si="14"/>
        <v>249.7450980392157</v>
      </c>
      <c r="K59" s="40">
        <f t="shared" si="21"/>
        <v>369.6029411764706</v>
      </c>
      <c r="L59" s="45">
        <f t="shared" si="16"/>
        <v>40.910764082543224</v>
      </c>
      <c r="M59" s="45">
        <f t="shared" si="17"/>
        <v>85.24484104852203</v>
      </c>
      <c r="N59" s="40">
        <f t="shared" si="22"/>
        <v>126.15560513106526</v>
      </c>
    </row>
    <row r="60" spans="1:14" ht="12.75" customHeight="1">
      <c r="A60" s="1">
        <v>5247</v>
      </c>
      <c r="B60" s="10" t="s">
        <v>47</v>
      </c>
      <c r="C60" s="11">
        <v>733</v>
      </c>
      <c r="D60" s="40">
        <v>279.04</v>
      </c>
      <c r="E60" s="40">
        <f t="shared" si="19"/>
        <v>380.68212824010914</v>
      </c>
      <c r="F60" s="11">
        <v>39151</v>
      </c>
      <c r="G60" s="11">
        <v>82415</v>
      </c>
      <c r="H60" s="11">
        <v>121566</v>
      </c>
      <c r="I60" s="40">
        <f t="shared" si="20"/>
        <v>140.30604931192659</v>
      </c>
      <c r="J60" s="40">
        <f t="shared" si="14"/>
        <v>295.3519208715596</v>
      </c>
      <c r="K60" s="40">
        <f t="shared" si="21"/>
        <v>435.6579701834862</v>
      </c>
      <c r="L60" s="45">
        <f t="shared" si="16"/>
        <v>53.41200545702592</v>
      </c>
      <c r="M60" s="45">
        <f t="shared" si="17"/>
        <v>112.43519781718963</v>
      </c>
      <c r="N60" s="40">
        <f t="shared" si="22"/>
        <v>165.84720327421556</v>
      </c>
    </row>
    <row r="61" spans="1:14" ht="12.75" customHeight="1">
      <c r="A61" s="1">
        <v>5226</v>
      </c>
      <c r="B61" s="10" t="s">
        <v>229</v>
      </c>
      <c r="C61" s="11">
        <v>4525</v>
      </c>
      <c r="D61" s="40">
        <v>1778</v>
      </c>
      <c r="E61" s="40">
        <f t="shared" si="19"/>
        <v>392.9281767955801</v>
      </c>
      <c r="F61" s="11">
        <v>206721</v>
      </c>
      <c r="G61" s="11">
        <v>426657</v>
      </c>
      <c r="H61" s="11">
        <v>633378</v>
      </c>
      <c r="I61" s="40">
        <f t="shared" si="20"/>
        <v>116.2660292463442</v>
      </c>
      <c r="J61" s="40">
        <f t="shared" si="14"/>
        <v>239.96456692913387</v>
      </c>
      <c r="K61" s="40">
        <f t="shared" si="21"/>
        <v>356.23059617547807</v>
      </c>
      <c r="L61" s="45">
        <f t="shared" si="16"/>
        <v>45.68419889502763</v>
      </c>
      <c r="M61" s="45">
        <f t="shared" si="17"/>
        <v>94.28883977900553</v>
      </c>
      <c r="N61" s="40">
        <f t="shared" si="22"/>
        <v>139.97303867403315</v>
      </c>
    </row>
    <row r="62" spans="1:14" ht="12.75" customHeight="1">
      <c r="A62" s="1">
        <v>5168</v>
      </c>
      <c r="B62" s="10" t="s">
        <v>48</v>
      </c>
      <c r="C62" s="11">
        <v>511</v>
      </c>
      <c r="D62" s="40">
        <v>170.7</v>
      </c>
      <c r="E62" s="40">
        <f t="shared" si="19"/>
        <v>334.0508806262231</v>
      </c>
      <c r="F62" s="11">
        <v>19642</v>
      </c>
      <c r="G62" s="11">
        <v>22581</v>
      </c>
      <c r="H62" s="11">
        <v>55174</v>
      </c>
      <c r="I62" s="40">
        <f t="shared" si="20"/>
        <v>115.06736965436438</v>
      </c>
      <c r="J62" s="40">
        <f t="shared" si="14"/>
        <v>132.2847100175747</v>
      </c>
      <c r="K62" s="40">
        <f t="shared" si="21"/>
        <v>323.22202694786176</v>
      </c>
      <c r="L62" s="45">
        <f t="shared" si="16"/>
        <v>38.43835616438356</v>
      </c>
      <c r="M62" s="45">
        <f t="shared" si="17"/>
        <v>44.18982387475538</v>
      </c>
      <c r="N62" s="40">
        <f t="shared" si="22"/>
        <v>107.97260273972603</v>
      </c>
    </row>
    <row r="63" spans="1:14" ht="12.75" customHeight="1">
      <c r="A63" s="1">
        <v>5169</v>
      </c>
      <c r="B63" s="10" t="s">
        <v>49</v>
      </c>
      <c r="C63" s="11">
        <v>108</v>
      </c>
      <c r="D63" s="40">
        <v>41.9</v>
      </c>
      <c r="E63" s="40">
        <f t="shared" si="19"/>
        <v>387.962962962963</v>
      </c>
      <c r="F63" s="11">
        <v>20718</v>
      </c>
      <c r="G63" s="11">
        <v>10485</v>
      </c>
      <c r="H63" s="11">
        <v>31203</v>
      </c>
      <c r="I63" s="40">
        <f t="shared" si="20"/>
        <v>494.4630071599046</v>
      </c>
      <c r="J63" s="40">
        <f t="shared" si="14"/>
        <v>250.2386634844869</v>
      </c>
      <c r="K63" s="40">
        <f t="shared" si="21"/>
        <v>744.7016706443915</v>
      </c>
      <c r="L63" s="45">
        <f t="shared" si="16"/>
        <v>191.83333333333334</v>
      </c>
      <c r="M63" s="45">
        <f t="shared" si="17"/>
        <v>97.08333333333333</v>
      </c>
      <c r="N63" s="40">
        <f t="shared" si="22"/>
        <v>288.9166666666667</v>
      </c>
    </row>
    <row r="64" spans="1:14" ht="12.75" customHeight="1">
      <c r="A64" s="1">
        <v>5170</v>
      </c>
      <c r="B64" s="10" t="s">
        <v>50</v>
      </c>
      <c r="C64" s="11">
        <v>689</v>
      </c>
      <c r="D64" s="40">
        <v>161.9</v>
      </c>
      <c r="E64" s="40">
        <f t="shared" si="19"/>
        <v>234.97822931785197</v>
      </c>
      <c r="F64" s="11">
        <v>52200</v>
      </c>
      <c r="G64" s="11">
        <v>40470</v>
      </c>
      <c r="H64" s="11">
        <v>92670</v>
      </c>
      <c r="I64" s="40">
        <f t="shared" si="20"/>
        <v>322.4212476837554</v>
      </c>
      <c r="J64" s="40">
        <f t="shared" si="14"/>
        <v>249.9691167387276</v>
      </c>
      <c r="K64" s="40">
        <f t="shared" si="21"/>
        <v>572.390364422483</v>
      </c>
      <c r="L64" s="45">
        <f t="shared" si="16"/>
        <v>75.76197387518143</v>
      </c>
      <c r="M64" s="45">
        <f t="shared" si="17"/>
        <v>58.737300435413644</v>
      </c>
      <c r="N64" s="40">
        <f t="shared" si="22"/>
        <v>134.49927431059507</v>
      </c>
    </row>
    <row r="65" spans="1:14" ht="12.75" customHeight="1">
      <c r="A65" s="1">
        <v>5171</v>
      </c>
      <c r="B65" s="10" t="s">
        <v>51</v>
      </c>
      <c r="C65" s="11">
        <v>3716</v>
      </c>
      <c r="D65" s="40">
        <v>1369.9</v>
      </c>
      <c r="E65" s="40">
        <f t="shared" si="19"/>
        <v>368.6490850376749</v>
      </c>
      <c r="F65" s="11">
        <v>178282</v>
      </c>
      <c r="G65" s="11">
        <v>343556</v>
      </c>
      <c r="H65" s="11">
        <v>521838</v>
      </c>
      <c r="I65" s="40">
        <f t="shared" si="20"/>
        <v>130.14234615665376</v>
      </c>
      <c r="J65" s="40">
        <f t="shared" si="14"/>
        <v>250.78910869406525</v>
      </c>
      <c r="K65" s="40">
        <f t="shared" si="21"/>
        <v>380.931454850719</v>
      </c>
      <c r="L65" s="45">
        <f t="shared" si="16"/>
        <v>47.97685683530678</v>
      </c>
      <c r="M65" s="45">
        <f t="shared" si="17"/>
        <v>92.45317545748117</v>
      </c>
      <c r="N65" s="40">
        <f t="shared" si="22"/>
        <v>140.43003229278796</v>
      </c>
    </row>
    <row r="66" spans="1:14" ht="12.75" customHeight="1">
      <c r="A66" s="1">
        <v>5249</v>
      </c>
      <c r="B66" s="10" t="s">
        <v>52</v>
      </c>
      <c r="C66" s="11">
        <v>2015</v>
      </c>
      <c r="D66" s="40">
        <v>487.3</v>
      </c>
      <c r="E66" s="40">
        <f t="shared" si="19"/>
        <v>241.83622828784118</v>
      </c>
      <c r="F66" s="11">
        <v>41504</v>
      </c>
      <c r="G66" s="11">
        <v>121810</v>
      </c>
      <c r="H66" s="11">
        <v>163314</v>
      </c>
      <c r="I66" s="40">
        <f t="shared" si="20"/>
        <v>85.17135234968192</v>
      </c>
      <c r="J66" s="40">
        <f t="shared" si="14"/>
        <v>249.9692181407757</v>
      </c>
      <c r="K66" s="40">
        <f t="shared" si="21"/>
        <v>335.1405704904576</v>
      </c>
      <c r="L66" s="45">
        <f t="shared" si="16"/>
        <v>20.597518610421837</v>
      </c>
      <c r="M66" s="45">
        <f t="shared" si="17"/>
        <v>60.45161290322581</v>
      </c>
      <c r="N66" s="40">
        <f t="shared" si="22"/>
        <v>81.04913151364764</v>
      </c>
    </row>
    <row r="67" spans="1:14" ht="12.75" customHeight="1">
      <c r="A67" s="1">
        <v>5250</v>
      </c>
      <c r="B67" s="10" t="s">
        <v>53</v>
      </c>
      <c r="C67" s="11">
        <v>7846</v>
      </c>
      <c r="D67" s="40">
        <v>1313.8</v>
      </c>
      <c r="E67" s="40">
        <f t="shared" si="19"/>
        <v>167.4483813408106</v>
      </c>
      <c r="F67" s="11">
        <v>110649</v>
      </c>
      <c r="G67" s="11">
        <v>317809</v>
      </c>
      <c r="H67" s="11">
        <v>428458</v>
      </c>
      <c r="I67" s="40">
        <f t="shared" si="20"/>
        <v>84.22058151925712</v>
      </c>
      <c r="J67" s="40">
        <f t="shared" si="14"/>
        <v>241.9005936976709</v>
      </c>
      <c r="K67" s="40">
        <f t="shared" si="21"/>
        <v>326.121175216928</v>
      </c>
      <c r="L67" s="45">
        <f t="shared" si="16"/>
        <v>14.102600050981392</v>
      </c>
      <c r="M67" s="45">
        <f t="shared" si="17"/>
        <v>40.50586286005608</v>
      </c>
      <c r="N67" s="40">
        <f t="shared" si="22"/>
        <v>54.60846291103747</v>
      </c>
    </row>
    <row r="68" spans="1:14" ht="12.75" customHeight="1">
      <c r="A68" s="1">
        <v>5251</v>
      </c>
      <c r="B68" s="10" t="s">
        <v>54</v>
      </c>
      <c r="C68" s="11">
        <v>2531</v>
      </c>
      <c r="D68" s="40">
        <v>970.3</v>
      </c>
      <c r="E68" s="40">
        <f t="shared" si="19"/>
        <v>383.36625839589095</v>
      </c>
      <c r="F68" s="11">
        <v>56188</v>
      </c>
      <c r="G68" s="11">
        <v>248253</v>
      </c>
      <c r="H68" s="11">
        <v>304441</v>
      </c>
      <c r="I68" s="40">
        <f t="shared" si="20"/>
        <v>57.90786354735649</v>
      </c>
      <c r="J68" s="40">
        <f t="shared" si="14"/>
        <v>255.85179841286202</v>
      </c>
      <c r="K68" s="40">
        <f t="shared" si="21"/>
        <v>313.7596619602185</v>
      </c>
      <c r="L68" s="45">
        <f t="shared" si="16"/>
        <v>22.19992097984986</v>
      </c>
      <c r="M68" s="45">
        <f t="shared" si="17"/>
        <v>98.08494666139866</v>
      </c>
      <c r="N68" s="40">
        <f t="shared" si="22"/>
        <v>120.28486764124852</v>
      </c>
    </row>
    <row r="69" spans="1:14" ht="12.75" customHeight="1">
      <c r="A69" s="1">
        <v>5236</v>
      </c>
      <c r="B69" s="10" t="s">
        <v>230</v>
      </c>
      <c r="C69" s="11">
        <v>4123</v>
      </c>
      <c r="D69" s="40">
        <v>1509.3</v>
      </c>
      <c r="E69" s="40">
        <f t="shared" si="19"/>
        <v>366.06839679844774</v>
      </c>
      <c r="F69" s="11">
        <v>359643</v>
      </c>
      <c r="G69" s="11">
        <v>372397</v>
      </c>
      <c r="H69" s="11">
        <v>732040</v>
      </c>
      <c r="I69" s="40">
        <f t="shared" si="20"/>
        <v>238.28463526137946</v>
      </c>
      <c r="J69" s="40">
        <f t="shared" si="14"/>
        <v>246.73491022328233</v>
      </c>
      <c r="K69" s="40">
        <f t="shared" si="21"/>
        <v>485.01954548466176</v>
      </c>
      <c r="L69" s="45">
        <f t="shared" si="16"/>
        <v>87.22847441183605</v>
      </c>
      <c r="M69" s="45">
        <f t="shared" si="17"/>
        <v>90.32185301964589</v>
      </c>
      <c r="N69" s="40">
        <f t="shared" si="22"/>
        <v>177.55032743148192</v>
      </c>
    </row>
    <row r="70" spans="1:14" ht="12.75" customHeight="1">
      <c r="A70" s="1">
        <v>5176</v>
      </c>
      <c r="B70" s="10" t="s">
        <v>55</v>
      </c>
      <c r="C70" s="11">
        <v>1675</v>
      </c>
      <c r="D70" s="40">
        <v>409</v>
      </c>
      <c r="E70" s="40">
        <f t="shared" si="19"/>
        <v>244.17910447761193</v>
      </c>
      <c r="F70" s="11">
        <v>99317</v>
      </c>
      <c r="G70" s="11">
        <v>102297</v>
      </c>
      <c r="H70" s="11">
        <v>201614</v>
      </c>
      <c r="I70" s="40">
        <f t="shared" si="20"/>
        <v>242.8288508557457</v>
      </c>
      <c r="J70" s="40">
        <f t="shared" si="14"/>
        <v>250.11491442542788</v>
      </c>
      <c r="K70" s="40">
        <f t="shared" si="21"/>
        <v>492.94376528117357</v>
      </c>
      <c r="L70" s="45">
        <f t="shared" si="16"/>
        <v>59.29373134328358</v>
      </c>
      <c r="M70" s="45">
        <f t="shared" si="17"/>
        <v>61.07283582089552</v>
      </c>
      <c r="N70" s="40">
        <f t="shared" si="22"/>
        <v>120.3665671641791</v>
      </c>
    </row>
    <row r="71" spans="1:14" ht="12.75" customHeight="1">
      <c r="A71" s="1">
        <v>5177</v>
      </c>
      <c r="B71" s="10" t="s">
        <v>237</v>
      </c>
      <c r="C71" s="11">
        <v>138</v>
      </c>
      <c r="D71" s="40" t="s">
        <v>235</v>
      </c>
      <c r="E71" s="40" t="s">
        <v>226</v>
      </c>
      <c r="F71" s="40" t="s">
        <v>226</v>
      </c>
      <c r="G71" s="40" t="s">
        <v>226</v>
      </c>
      <c r="H71" s="40" t="s">
        <v>226</v>
      </c>
      <c r="I71" s="40" t="s">
        <v>226</v>
      </c>
      <c r="J71" s="40" t="s">
        <v>226</v>
      </c>
      <c r="K71" s="40" t="s">
        <v>226</v>
      </c>
      <c r="L71" s="40" t="s">
        <v>226</v>
      </c>
      <c r="M71" s="40" t="s">
        <v>226</v>
      </c>
      <c r="N71" s="40" t="s">
        <v>226</v>
      </c>
    </row>
    <row r="72" spans="1:14" ht="12.75" customHeight="1">
      <c r="A72" s="1">
        <v>5178</v>
      </c>
      <c r="B72" s="10" t="s">
        <v>56</v>
      </c>
      <c r="C72" s="11">
        <v>832</v>
      </c>
      <c r="D72" s="40">
        <v>346.2</v>
      </c>
      <c r="E72" s="40">
        <f t="shared" si="19"/>
        <v>416.1057692307692</v>
      </c>
      <c r="F72" s="11">
        <v>80528</v>
      </c>
      <c r="G72" s="11">
        <v>86383</v>
      </c>
      <c r="H72" s="11">
        <v>166911</v>
      </c>
      <c r="I72" s="40">
        <f t="shared" si="20"/>
        <v>232.6054303870595</v>
      </c>
      <c r="J72" s="40">
        <f t="shared" si="14"/>
        <v>249.51761987290584</v>
      </c>
      <c r="K72" s="40">
        <f aca="true" t="shared" si="23" ref="K72:K79">H72/D72</f>
        <v>482.12305025996534</v>
      </c>
      <c r="L72" s="45">
        <f t="shared" si="16"/>
        <v>96.78846153846153</v>
      </c>
      <c r="M72" s="45">
        <f t="shared" si="17"/>
        <v>103.82572115384616</v>
      </c>
      <c r="N72" s="40">
        <f aca="true" t="shared" si="24" ref="N72:N80">H72/C72</f>
        <v>200.61418269230768</v>
      </c>
    </row>
    <row r="73" spans="1:14" ht="12.75" customHeight="1">
      <c r="A73" s="1">
        <v>5180</v>
      </c>
      <c r="B73" s="10" t="s">
        <v>57</v>
      </c>
      <c r="C73" s="11">
        <v>1258</v>
      </c>
      <c r="D73" s="40">
        <v>330.8</v>
      </c>
      <c r="E73" s="40">
        <f t="shared" si="19"/>
        <v>262.9570747217806</v>
      </c>
      <c r="F73" s="11">
        <v>60567</v>
      </c>
      <c r="G73" s="11">
        <v>90319</v>
      </c>
      <c r="H73" s="11">
        <v>150886</v>
      </c>
      <c r="I73" s="40">
        <f t="shared" si="20"/>
        <v>183.0925030229746</v>
      </c>
      <c r="J73" s="40">
        <f t="shared" si="14"/>
        <v>273.03204353083436</v>
      </c>
      <c r="K73" s="40">
        <f t="shared" si="23"/>
        <v>456.12454655380895</v>
      </c>
      <c r="L73" s="45">
        <f t="shared" si="16"/>
        <v>48.14546899841017</v>
      </c>
      <c r="M73" s="45">
        <f t="shared" si="17"/>
        <v>71.79570747217807</v>
      </c>
      <c r="N73" s="40">
        <f t="shared" si="24"/>
        <v>119.94117647058823</v>
      </c>
    </row>
    <row r="74" spans="1:14" s="17" customFormat="1" ht="12.75" customHeight="1">
      <c r="A74" s="17">
        <v>5252</v>
      </c>
      <c r="B74" s="14" t="s">
        <v>58</v>
      </c>
      <c r="C74" s="15">
        <v>864</v>
      </c>
      <c r="D74" s="41">
        <v>360.5</v>
      </c>
      <c r="E74" s="41">
        <f>D74*1000/C74</f>
        <v>417.2453703703704</v>
      </c>
      <c r="F74" s="15">
        <v>22709</v>
      </c>
      <c r="G74" s="15" t="s">
        <v>235</v>
      </c>
      <c r="H74" s="15">
        <v>22709</v>
      </c>
      <c r="I74" s="40">
        <f t="shared" si="20"/>
        <v>62.99306518723994</v>
      </c>
      <c r="J74" s="41" t="s">
        <v>226</v>
      </c>
      <c r="K74" s="41">
        <f t="shared" si="23"/>
        <v>62.99306518723994</v>
      </c>
      <c r="L74" s="7">
        <f>F74/C74</f>
        <v>26.283564814814813</v>
      </c>
      <c r="M74" s="7" t="s">
        <v>226</v>
      </c>
      <c r="N74" s="41">
        <f t="shared" si="24"/>
        <v>26.283564814814813</v>
      </c>
    </row>
    <row r="75" spans="1:14" ht="12.75" customHeight="1">
      <c r="A75" s="1">
        <v>5186</v>
      </c>
      <c r="B75" s="10" t="s">
        <v>61</v>
      </c>
      <c r="C75" s="11">
        <v>388</v>
      </c>
      <c r="D75" s="40">
        <v>387.9</v>
      </c>
      <c r="E75" s="40">
        <f t="shared" si="19"/>
        <v>999.7422680412371</v>
      </c>
      <c r="F75" s="11">
        <v>49055</v>
      </c>
      <c r="G75" s="11">
        <v>97237</v>
      </c>
      <c r="H75" s="11">
        <v>146292</v>
      </c>
      <c r="I75" s="40">
        <f t="shared" si="20"/>
        <v>126.46300592936325</v>
      </c>
      <c r="J75" s="40">
        <f t="shared" si="14"/>
        <v>250.67543181232278</v>
      </c>
      <c r="K75" s="40">
        <f t="shared" si="23"/>
        <v>377.138437741686</v>
      </c>
      <c r="L75" s="45">
        <f t="shared" si="16"/>
        <v>126.43041237113403</v>
      </c>
      <c r="M75" s="45">
        <f t="shared" si="17"/>
        <v>250.61082474226805</v>
      </c>
      <c r="N75" s="40">
        <f t="shared" si="24"/>
        <v>377.0412371134021</v>
      </c>
    </row>
    <row r="76" spans="1:14" ht="12.75" customHeight="1">
      <c r="A76" s="1">
        <v>5187</v>
      </c>
      <c r="B76" s="10" t="s">
        <v>62</v>
      </c>
      <c r="C76" s="11">
        <v>1033</v>
      </c>
      <c r="D76" s="40">
        <v>375.5</v>
      </c>
      <c r="E76" s="40">
        <f t="shared" si="19"/>
        <v>363.50435624394964</v>
      </c>
      <c r="F76" s="11">
        <v>49284</v>
      </c>
      <c r="G76" s="11">
        <v>95116</v>
      </c>
      <c r="H76" s="11">
        <v>144400</v>
      </c>
      <c r="I76" s="40">
        <f t="shared" si="20"/>
        <v>131.24900133155793</v>
      </c>
      <c r="J76" s="40">
        <f t="shared" si="14"/>
        <v>253.30492676431425</v>
      </c>
      <c r="K76" s="40">
        <f t="shared" si="23"/>
        <v>384.55392809587215</v>
      </c>
      <c r="L76" s="45">
        <f t="shared" si="16"/>
        <v>47.709583736689254</v>
      </c>
      <c r="M76" s="45">
        <f t="shared" si="17"/>
        <v>92.07744433688286</v>
      </c>
      <c r="N76" s="40">
        <f t="shared" si="24"/>
        <v>139.78702807357212</v>
      </c>
    </row>
    <row r="77" spans="1:14" ht="12.75" customHeight="1">
      <c r="A77" s="1">
        <v>5188</v>
      </c>
      <c r="B77" s="10" t="s">
        <v>64</v>
      </c>
      <c r="C77" s="11">
        <v>69</v>
      </c>
      <c r="D77" s="40">
        <v>39.62</v>
      </c>
      <c r="E77" s="40">
        <f t="shared" si="19"/>
        <v>574.2028985507246</v>
      </c>
      <c r="F77" s="11">
        <v>16635</v>
      </c>
      <c r="G77" s="11">
        <v>9900</v>
      </c>
      <c r="H77" s="11">
        <v>26535</v>
      </c>
      <c r="I77" s="40">
        <f t="shared" si="20"/>
        <v>419.86370519939425</v>
      </c>
      <c r="J77" s="40">
        <f t="shared" si="14"/>
        <v>249.87380111055023</v>
      </c>
      <c r="K77" s="40">
        <f t="shared" si="23"/>
        <v>669.7375063099445</v>
      </c>
      <c r="L77" s="45">
        <f t="shared" si="16"/>
        <v>241.08695652173913</v>
      </c>
      <c r="M77" s="45">
        <f t="shared" si="17"/>
        <v>143.47826086956522</v>
      </c>
      <c r="N77" s="40">
        <f t="shared" si="24"/>
        <v>384.5652173913044</v>
      </c>
    </row>
    <row r="78" spans="1:14" ht="12.75" customHeight="1">
      <c r="A78" s="1">
        <v>5189</v>
      </c>
      <c r="B78" s="10" t="s">
        <v>65</v>
      </c>
      <c r="C78" s="11">
        <v>1620</v>
      </c>
      <c r="D78" s="40">
        <v>692.26</v>
      </c>
      <c r="E78" s="40">
        <f t="shared" si="19"/>
        <v>427.320987654321</v>
      </c>
      <c r="F78" s="11">
        <v>109482</v>
      </c>
      <c r="G78" s="11">
        <v>179526</v>
      </c>
      <c r="H78" s="11">
        <v>289008</v>
      </c>
      <c r="I78" s="40">
        <f t="shared" si="20"/>
        <v>158.15156155201802</v>
      </c>
      <c r="J78" s="40">
        <f t="shared" si="14"/>
        <v>259.3331985092306</v>
      </c>
      <c r="K78" s="40">
        <f t="shared" si="23"/>
        <v>417.48476006124866</v>
      </c>
      <c r="L78" s="45">
        <f t="shared" si="16"/>
        <v>67.58148148148148</v>
      </c>
      <c r="M78" s="45">
        <f t="shared" si="17"/>
        <v>110.81851851851852</v>
      </c>
      <c r="N78" s="40">
        <f t="shared" si="24"/>
        <v>178.4</v>
      </c>
    </row>
    <row r="79" spans="1:14" ht="12.75" customHeight="1">
      <c r="A79" s="1">
        <v>5253</v>
      </c>
      <c r="B79" s="10" t="s">
        <v>66</v>
      </c>
      <c r="C79" s="11">
        <v>1535</v>
      </c>
      <c r="D79" s="40">
        <v>497.43</v>
      </c>
      <c r="E79" s="40">
        <f t="shared" si="19"/>
        <v>324.0586319218241</v>
      </c>
      <c r="F79" s="11">
        <v>41757</v>
      </c>
      <c r="G79" s="11">
        <v>127232</v>
      </c>
      <c r="H79" s="11">
        <v>168989</v>
      </c>
      <c r="I79" s="40">
        <f t="shared" si="20"/>
        <v>83.94547976599722</v>
      </c>
      <c r="J79" s="40">
        <f t="shared" si="14"/>
        <v>255.77870253100937</v>
      </c>
      <c r="K79" s="40">
        <f t="shared" si="23"/>
        <v>339.7241822970066</v>
      </c>
      <c r="L79" s="45">
        <f t="shared" si="16"/>
        <v>27.20325732899023</v>
      </c>
      <c r="M79" s="45">
        <f t="shared" si="17"/>
        <v>82.88729641693811</v>
      </c>
      <c r="N79" s="40">
        <f t="shared" si="24"/>
        <v>110.09055374592833</v>
      </c>
    </row>
    <row r="80" spans="1:14" ht="12.75" customHeight="1">
      <c r="A80" s="1">
        <v>5191</v>
      </c>
      <c r="B80" s="10" t="s">
        <v>238</v>
      </c>
      <c r="C80" s="11">
        <v>792</v>
      </c>
      <c r="D80" s="40" t="s">
        <v>235</v>
      </c>
      <c r="E80" s="40" t="s">
        <v>226</v>
      </c>
      <c r="F80" s="40" t="s">
        <v>226</v>
      </c>
      <c r="G80" s="40" t="s">
        <v>226</v>
      </c>
      <c r="H80" s="11">
        <v>95000</v>
      </c>
      <c r="I80" s="40" t="s">
        <v>226</v>
      </c>
      <c r="J80" s="40" t="s">
        <v>226</v>
      </c>
      <c r="K80" s="40" t="s">
        <v>226</v>
      </c>
      <c r="L80" s="40" t="s">
        <v>226</v>
      </c>
      <c r="M80" s="40" t="s">
        <v>226</v>
      </c>
      <c r="N80" s="40">
        <f t="shared" si="24"/>
        <v>119.94949494949495</v>
      </c>
    </row>
    <row r="81" spans="1:14" ht="12.75" customHeight="1">
      <c r="A81" s="1">
        <v>5192</v>
      </c>
      <c r="B81" s="10" t="s">
        <v>69</v>
      </c>
      <c r="C81" s="11">
        <v>49969</v>
      </c>
      <c r="D81" s="40">
        <v>18979.2</v>
      </c>
      <c r="E81" s="40">
        <f t="shared" si="19"/>
        <v>379.8194880826112</v>
      </c>
      <c r="F81" s="11">
        <v>2213475</v>
      </c>
      <c r="G81" s="11">
        <v>4756749</v>
      </c>
      <c r="H81" s="11">
        <v>6970224</v>
      </c>
      <c r="I81" s="40">
        <f t="shared" si="20"/>
        <v>116.62635938290339</v>
      </c>
      <c r="J81" s="40">
        <f t="shared" si="14"/>
        <v>250.62958396560444</v>
      </c>
      <c r="K81" s="40">
        <f aca="true" t="shared" si="25" ref="K81:K118">H81/D81</f>
        <v>367.2559433485078</v>
      </c>
      <c r="L81" s="45">
        <f t="shared" si="16"/>
        <v>44.29696411775301</v>
      </c>
      <c r="M81" s="45">
        <f t="shared" si="17"/>
        <v>95.19400028017371</v>
      </c>
      <c r="N81" s="40">
        <f aca="true" t="shared" si="26" ref="N81:N118">H81/C81</f>
        <v>139.49096439792672</v>
      </c>
    </row>
    <row r="82" spans="1:14" ht="12.75" customHeight="1">
      <c r="A82" s="1">
        <v>5193</v>
      </c>
      <c r="B82" s="10" t="s">
        <v>70</v>
      </c>
      <c r="C82" s="11">
        <v>1376</v>
      </c>
      <c r="D82" s="40">
        <v>495</v>
      </c>
      <c r="E82" s="40">
        <f t="shared" si="19"/>
        <v>359.73837209302326</v>
      </c>
      <c r="F82" s="11">
        <v>86241</v>
      </c>
      <c r="G82" s="11">
        <v>123763</v>
      </c>
      <c r="H82" s="11">
        <v>210004</v>
      </c>
      <c r="I82" s="40">
        <f t="shared" si="20"/>
        <v>174.22424242424242</v>
      </c>
      <c r="J82" s="40">
        <f t="shared" si="14"/>
        <v>250.02626262626262</v>
      </c>
      <c r="K82" s="40">
        <f t="shared" si="25"/>
        <v>424.25050505050507</v>
      </c>
      <c r="L82" s="45">
        <f t="shared" si="16"/>
        <v>62.67514534883721</v>
      </c>
      <c r="M82" s="45">
        <f t="shared" si="17"/>
        <v>89.94404069767442</v>
      </c>
      <c r="N82" s="40">
        <f t="shared" si="26"/>
        <v>152.61918604651163</v>
      </c>
    </row>
    <row r="83" spans="1:14" ht="12.75" customHeight="1">
      <c r="A83" s="1">
        <v>5194</v>
      </c>
      <c r="B83" s="10" t="s">
        <v>71</v>
      </c>
      <c r="C83" s="11">
        <v>1121</v>
      </c>
      <c r="D83" s="40">
        <v>481.5</v>
      </c>
      <c r="E83" s="40">
        <f t="shared" si="19"/>
        <v>429.52720785013383</v>
      </c>
      <c r="F83" s="11">
        <v>34497</v>
      </c>
      <c r="G83" s="11">
        <v>121153</v>
      </c>
      <c r="H83" s="11">
        <v>155650</v>
      </c>
      <c r="I83" s="40">
        <f t="shared" si="20"/>
        <v>71.64485981308411</v>
      </c>
      <c r="J83" s="40">
        <f t="shared" si="14"/>
        <v>251.61578400830737</v>
      </c>
      <c r="K83" s="40">
        <f t="shared" si="25"/>
        <v>323.2606438213915</v>
      </c>
      <c r="L83" s="45">
        <f t="shared" si="16"/>
        <v>30.773416592328278</v>
      </c>
      <c r="M83" s="45">
        <f t="shared" si="17"/>
        <v>108.07582515611061</v>
      </c>
      <c r="N83" s="40">
        <f t="shared" si="26"/>
        <v>138.84924174843889</v>
      </c>
    </row>
    <row r="84" spans="1:14" ht="12.75" customHeight="1">
      <c r="A84" s="1">
        <v>5195</v>
      </c>
      <c r="B84" s="10" t="s">
        <v>72</v>
      </c>
      <c r="C84" s="11">
        <v>555</v>
      </c>
      <c r="D84" s="40">
        <v>220.6</v>
      </c>
      <c r="E84" s="40">
        <f t="shared" si="19"/>
        <v>397.47747747747746</v>
      </c>
      <c r="F84" s="11">
        <v>42736</v>
      </c>
      <c r="G84" s="11">
        <v>55150</v>
      </c>
      <c r="H84" s="11">
        <v>97886</v>
      </c>
      <c r="I84" s="40">
        <f t="shared" si="20"/>
        <v>193.72620126926566</v>
      </c>
      <c r="J84" s="40">
        <f t="shared" si="14"/>
        <v>250</v>
      </c>
      <c r="K84" s="40">
        <f t="shared" si="25"/>
        <v>443.72620126926563</v>
      </c>
      <c r="L84" s="45">
        <f t="shared" si="16"/>
        <v>77.0018018018018</v>
      </c>
      <c r="M84" s="45">
        <f t="shared" si="17"/>
        <v>99.36936936936937</v>
      </c>
      <c r="N84" s="40">
        <f t="shared" si="26"/>
        <v>176.37117117117117</v>
      </c>
    </row>
    <row r="85" spans="1:14" ht="12.75" customHeight="1">
      <c r="A85" s="1">
        <v>5196</v>
      </c>
      <c r="B85" s="10" t="s">
        <v>73</v>
      </c>
      <c r="C85" s="11">
        <v>5742</v>
      </c>
      <c r="D85" s="40">
        <v>1691</v>
      </c>
      <c r="E85" s="40">
        <f t="shared" si="19"/>
        <v>294.4966910484152</v>
      </c>
      <c r="F85" s="11">
        <v>299000</v>
      </c>
      <c r="G85" s="11">
        <v>428000</v>
      </c>
      <c r="H85" s="11">
        <v>727000</v>
      </c>
      <c r="I85" s="40">
        <f t="shared" si="20"/>
        <v>176.81845062093436</v>
      </c>
      <c r="J85" s="40">
        <f t="shared" si="14"/>
        <v>253.10467179183914</v>
      </c>
      <c r="K85" s="40">
        <f t="shared" si="25"/>
        <v>429.9231224127735</v>
      </c>
      <c r="L85" s="45">
        <f t="shared" si="16"/>
        <v>52.072448624172765</v>
      </c>
      <c r="M85" s="45">
        <f t="shared" si="17"/>
        <v>74.53848833159178</v>
      </c>
      <c r="N85" s="40">
        <f t="shared" si="26"/>
        <v>126.61093695576454</v>
      </c>
    </row>
    <row r="86" spans="1:14" ht="12.75" customHeight="1">
      <c r="A86" s="1">
        <v>5197</v>
      </c>
      <c r="B86" s="10" t="s">
        <v>74</v>
      </c>
      <c r="C86" s="11">
        <v>1140</v>
      </c>
      <c r="D86" s="40">
        <v>412.4</v>
      </c>
      <c r="E86" s="40">
        <f t="shared" si="19"/>
        <v>361.7543859649123</v>
      </c>
      <c r="F86" s="11">
        <v>54800</v>
      </c>
      <c r="G86" s="11">
        <v>103007</v>
      </c>
      <c r="H86" s="11">
        <v>157807</v>
      </c>
      <c r="I86" s="40">
        <f t="shared" si="20"/>
        <v>132.88069835111543</v>
      </c>
      <c r="J86" s="40">
        <f t="shared" si="14"/>
        <v>249.774490785645</v>
      </c>
      <c r="K86" s="40">
        <f t="shared" si="25"/>
        <v>382.65518913676044</v>
      </c>
      <c r="L86" s="45">
        <f t="shared" si="16"/>
        <v>48.07017543859649</v>
      </c>
      <c r="M86" s="45">
        <f t="shared" si="17"/>
        <v>90.35701754385966</v>
      </c>
      <c r="N86" s="40">
        <f t="shared" si="26"/>
        <v>138.42719298245615</v>
      </c>
    </row>
    <row r="87" spans="1:14" ht="12.75" customHeight="1">
      <c r="A87" s="1">
        <v>5198</v>
      </c>
      <c r="B87" s="10" t="s">
        <v>75</v>
      </c>
      <c r="C87" s="11">
        <v>1663</v>
      </c>
      <c r="D87" s="40">
        <v>820.3</v>
      </c>
      <c r="E87" s="40">
        <f t="shared" si="19"/>
        <v>493.2651834034877</v>
      </c>
      <c r="F87" s="11">
        <v>69300</v>
      </c>
      <c r="G87" s="11">
        <v>191093</v>
      </c>
      <c r="H87" s="11">
        <v>260393</v>
      </c>
      <c r="I87" s="40">
        <f t="shared" si="20"/>
        <v>84.48128733390223</v>
      </c>
      <c r="J87" s="40">
        <f t="shared" si="14"/>
        <v>232.95501645739364</v>
      </c>
      <c r="K87" s="40">
        <f t="shared" si="25"/>
        <v>317.43630379129587</v>
      </c>
      <c r="L87" s="45">
        <f t="shared" si="16"/>
        <v>41.67167769092002</v>
      </c>
      <c r="M87" s="45">
        <f t="shared" si="17"/>
        <v>114.90859891761876</v>
      </c>
      <c r="N87" s="40">
        <f t="shared" si="26"/>
        <v>156.58027660853878</v>
      </c>
    </row>
    <row r="88" spans="1:14" ht="12.75" customHeight="1">
      <c r="A88" s="1">
        <v>5254</v>
      </c>
      <c r="B88" s="10" t="s">
        <v>76</v>
      </c>
      <c r="C88" s="11">
        <v>6982</v>
      </c>
      <c r="D88" s="40">
        <v>2654.9</v>
      </c>
      <c r="E88" s="40">
        <f t="shared" si="19"/>
        <v>380.2492122600974</v>
      </c>
      <c r="F88" s="11">
        <v>284212</v>
      </c>
      <c r="G88" s="11">
        <v>635501</v>
      </c>
      <c r="H88" s="11">
        <v>919713</v>
      </c>
      <c r="I88" s="40">
        <f t="shared" si="20"/>
        <v>107.05186636031489</v>
      </c>
      <c r="J88" s="40">
        <f t="shared" si="14"/>
        <v>239.36909111454293</v>
      </c>
      <c r="K88" s="40">
        <f t="shared" si="25"/>
        <v>346.4209574748578</v>
      </c>
      <c r="L88" s="45">
        <f t="shared" si="16"/>
        <v>40.706387854482955</v>
      </c>
      <c r="M88" s="45">
        <f t="shared" si="17"/>
        <v>91.01990833572043</v>
      </c>
      <c r="N88" s="40">
        <f t="shared" si="26"/>
        <v>131.72629619020339</v>
      </c>
    </row>
    <row r="89" spans="1:14" ht="12.75" customHeight="1">
      <c r="A89" s="1">
        <v>5255</v>
      </c>
      <c r="B89" s="10" t="s">
        <v>78</v>
      </c>
      <c r="C89" s="11">
        <v>299</v>
      </c>
      <c r="D89" s="40">
        <v>111.1</v>
      </c>
      <c r="E89" s="40">
        <f t="shared" si="19"/>
        <v>371.571906354515</v>
      </c>
      <c r="F89" s="11">
        <v>19509</v>
      </c>
      <c r="G89" s="11">
        <v>29037</v>
      </c>
      <c r="H89" s="11">
        <v>48546</v>
      </c>
      <c r="I89" s="40">
        <f t="shared" si="20"/>
        <v>175.5985598559856</v>
      </c>
      <c r="J89" s="40">
        <f t="shared" si="14"/>
        <v>261.3591359135914</v>
      </c>
      <c r="K89" s="40">
        <f t="shared" si="25"/>
        <v>436.95769576957696</v>
      </c>
      <c r="L89" s="45">
        <f t="shared" si="16"/>
        <v>65.24749163879599</v>
      </c>
      <c r="M89" s="45">
        <f t="shared" si="17"/>
        <v>97.11371237458194</v>
      </c>
      <c r="N89" s="40">
        <f t="shared" si="26"/>
        <v>162.36120401337791</v>
      </c>
    </row>
    <row r="90" spans="1:14" ht="12.75" customHeight="1">
      <c r="A90" s="1">
        <v>5202</v>
      </c>
      <c r="B90" s="10" t="s">
        <v>80</v>
      </c>
      <c r="C90" s="11">
        <v>799</v>
      </c>
      <c r="D90" s="40">
        <v>297.8</v>
      </c>
      <c r="E90" s="40">
        <f t="shared" si="19"/>
        <v>372.71589486858574</v>
      </c>
      <c r="F90" s="11">
        <v>75828</v>
      </c>
      <c r="G90" s="11">
        <v>77254</v>
      </c>
      <c r="H90" s="11">
        <v>153082</v>
      </c>
      <c r="I90" s="40">
        <f t="shared" si="20"/>
        <v>254.62726662189388</v>
      </c>
      <c r="J90" s="40">
        <f t="shared" si="14"/>
        <v>259.41571524513097</v>
      </c>
      <c r="K90" s="40">
        <f t="shared" si="25"/>
        <v>514.0429818670249</v>
      </c>
      <c r="L90" s="45">
        <f t="shared" si="16"/>
        <v>94.90362953692114</v>
      </c>
      <c r="M90" s="45">
        <f t="shared" si="17"/>
        <v>96.68836045056321</v>
      </c>
      <c r="N90" s="40">
        <f t="shared" si="26"/>
        <v>191.59198998748437</v>
      </c>
    </row>
    <row r="91" spans="1:14" ht="12.75" customHeight="1">
      <c r="A91" s="1">
        <v>5257</v>
      </c>
      <c r="B91" s="10" t="s">
        <v>81</v>
      </c>
      <c r="C91" s="11">
        <v>4311</v>
      </c>
      <c r="D91" s="40">
        <v>1211.3</v>
      </c>
      <c r="E91" s="40">
        <f t="shared" si="19"/>
        <v>280.9788912085363</v>
      </c>
      <c r="F91" s="11">
        <v>117649</v>
      </c>
      <c r="G91" s="11">
        <v>306903</v>
      </c>
      <c r="H91" s="11">
        <v>424552</v>
      </c>
      <c r="I91" s="40">
        <f t="shared" si="20"/>
        <v>97.12622801948321</v>
      </c>
      <c r="J91" s="40">
        <f t="shared" si="14"/>
        <v>253.36663089242964</v>
      </c>
      <c r="K91" s="40">
        <f t="shared" si="25"/>
        <v>350.49285891191283</v>
      </c>
      <c r="L91" s="45">
        <f t="shared" si="16"/>
        <v>27.29041985618186</v>
      </c>
      <c r="M91" s="45">
        <f t="shared" si="17"/>
        <v>71.19067501739735</v>
      </c>
      <c r="N91" s="40">
        <f t="shared" si="26"/>
        <v>98.48109487357921</v>
      </c>
    </row>
    <row r="92" spans="1:14" ht="12.75" customHeight="1">
      <c r="A92" s="1">
        <v>5258</v>
      </c>
      <c r="B92" s="10" t="s">
        <v>82</v>
      </c>
      <c r="C92" s="11">
        <v>682</v>
      </c>
      <c r="D92" s="40">
        <v>120.7</v>
      </c>
      <c r="E92" s="40">
        <f t="shared" si="19"/>
        <v>176.97947214076245</v>
      </c>
      <c r="F92" s="11">
        <v>25926</v>
      </c>
      <c r="G92" s="11">
        <v>30165</v>
      </c>
      <c r="H92" s="11">
        <v>56091</v>
      </c>
      <c r="I92" s="40">
        <f t="shared" si="20"/>
        <v>214.7970173985087</v>
      </c>
      <c r="J92" s="40">
        <f t="shared" si="14"/>
        <v>249.91714995857498</v>
      </c>
      <c r="K92" s="40">
        <f t="shared" si="25"/>
        <v>464.7141673570837</v>
      </c>
      <c r="L92" s="45">
        <f t="shared" si="16"/>
        <v>38.01466275659824</v>
      </c>
      <c r="M92" s="45">
        <f t="shared" si="17"/>
        <v>44.23020527859237</v>
      </c>
      <c r="N92" s="40">
        <f t="shared" si="26"/>
        <v>82.24486803519062</v>
      </c>
    </row>
    <row r="93" spans="1:14" ht="12.75" customHeight="1">
      <c r="A93" s="1">
        <v>5203</v>
      </c>
      <c r="B93" s="10" t="s">
        <v>83</v>
      </c>
      <c r="C93" s="11">
        <v>788</v>
      </c>
      <c r="D93" s="40">
        <v>358.1</v>
      </c>
      <c r="E93" s="40">
        <f t="shared" si="19"/>
        <v>454.44162436548226</v>
      </c>
      <c r="F93" s="11">
        <v>64402</v>
      </c>
      <c r="G93" s="11">
        <v>81898</v>
      </c>
      <c r="H93" s="11">
        <v>146300</v>
      </c>
      <c r="I93" s="40">
        <f t="shared" si="20"/>
        <v>179.84361910080983</v>
      </c>
      <c r="J93" s="40">
        <f t="shared" si="14"/>
        <v>228.70148003351017</v>
      </c>
      <c r="K93" s="40">
        <f t="shared" si="25"/>
        <v>408.54509913431997</v>
      </c>
      <c r="L93" s="45">
        <f t="shared" si="16"/>
        <v>81.72842639593908</v>
      </c>
      <c r="M93" s="45">
        <f t="shared" si="17"/>
        <v>103.93147208121827</v>
      </c>
      <c r="N93" s="40">
        <f t="shared" si="26"/>
        <v>185.65989847715736</v>
      </c>
    </row>
    <row r="94" spans="1:14" ht="12.75" customHeight="1">
      <c r="A94" s="1">
        <v>5205</v>
      </c>
      <c r="B94" s="10" t="s">
        <v>85</v>
      </c>
      <c r="C94" s="11">
        <v>770</v>
      </c>
      <c r="D94" s="40">
        <v>359.4</v>
      </c>
      <c r="E94" s="40">
        <f t="shared" si="19"/>
        <v>466.75324675324674</v>
      </c>
      <c r="F94" s="11">
        <v>54045</v>
      </c>
      <c r="G94" s="11">
        <v>92902</v>
      </c>
      <c r="H94" s="11">
        <v>146947</v>
      </c>
      <c r="I94" s="40">
        <f t="shared" si="20"/>
        <v>150.37562604340567</v>
      </c>
      <c r="J94" s="40">
        <f t="shared" si="14"/>
        <v>258.49193099610466</v>
      </c>
      <c r="K94" s="40">
        <f t="shared" si="25"/>
        <v>408.8675570395103</v>
      </c>
      <c r="L94" s="45">
        <f t="shared" si="16"/>
        <v>70.18831168831169</v>
      </c>
      <c r="M94" s="45">
        <f t="shared" si="17"/>
        <v>120.65194805194805</v>
      </c>
      <c r="N94" s="40">
        <f t="shared" si="26"/>
        <v>190.84025974025974</v>
      </c>
    </row>
    <row r="95" spans="1:14" ht="12.75" customHeight="1">
      <c r="A95" s="1">
        <v>5206</v>
      </c>
      <c r="B95" s="10" t="s">
        <v>86</v>
      </c>
      <c r="C95" s="11">
        <v>354</v>
      </c>
      <c r="D95" s="40">
        <v>99.1</v>
      </c>
      <c r="E95" s="40">
        <f t="shared" si="19"/>
        <v>279.94350282485874</v>
      </c>
      <c r="F95" s="11">
        <v>4500</v>
      </c>
      <c r="G95" s="11">
        <v>24928</v>
      </c>
      <c r="H95" s="11">
        <v>29428</v>
      </c>
      <c r="I95" s="40">
        <f t="shared" si="20"/>
        <v>45.40867810292634</v>
      </c>
      <c r="J95" s="40">
        <f t="shared" si="14"/>
        <v>251.54389505549952</v>
      </c>
      <c r="K95" s="40">
        <f t="shared" si="25"/>
        <v>296.9525731584259</v>
      </c>
      <c r="L95" s="45">
        <f t="shared" si="16"/>
        <v>12.711864406779661</v>
      </c>
      <c r="M95" s="45">
        <f t="shared" si="17"/>
        <v>70.4180790960452</v>
      </c>
      <c r="N95" s="40">
        <f t="shared" si="26"/>
        <v>83.12994350282486</v>
      </c>
    </row>
    <row r="96" spans="1:14" ht="12.75" customHeight="1">
      <c r="A96" s="1">
        <v>5260</v>
      </c>
      <c r="B96" s="10" t="s">
        <v>87</v>
      </c>
      <c r="C96" s="11">
        <v>2381</v>
      </c>
      <c r="D96" s="40">
        <v>894.9</v>
      </c>
      <c r="E96" s="40">
        <f t="shared" si="19"/>
        <v>375.8504829903402</v>
      </c>
      <c r="F96" s="11">
        <v>76060</v>
      </c>
      <c r="G96" s="11" t="s">
        <v>235</v>
      </c>
      <c r="H96" s="11">
        <v>76060</v>
      </c>
      <c r="I96" s="40">
        <f t="shared" si="20"/>
        <v>84.9927366186166</v>
      </c>
      <c r="J96" s="40" t="s">
        <v>226</v>
      </c>
      <c r="K96" s="40">
        <f t="shared" si="25"/>
        <v>84.9927366186166</v>
      </c>
      <c r="L96" s="45">
        <f t="shared" si="16"/>
        <v>31.944561108777826</v>
      </c>
      <c r="M96" s="45" t="s">
        <v>226</v>
      </c>
      <c r="N96" s="40">
        <f t="shared" si="26"/>
        <v>31.944561108777826</v>
      </c>
    </row>
    <row r="97" spans="1:14" ht="12.75" customHeight="1">
      <c r="A97" s="1">
        <v>5208</v>
      </c>
      <c r="B97" s="10" t="s">
        <v>88</v>
      </c>
      <c r="C97" s="11">
        <v>1212</v>
      </c>
      <c r="D97" s="40">
        <v>385.2</v>
      </c>
      <c r="E97" s="40">
        <f t="shared" si="19"/>
        <v>317.8217821782178</v>
      </c>
      <c r="F97" s="11">
        <v>62659</v>
      </c>
      <c r="G97" s="11">
        <v>101260</v>
      </c>
      <c r="H97" s="11">
        <v>163919</v>
      </c>
      <c r="I97" s="40">
        <f t="shared" si="20"/>
        <v>162.66614745586708</v>
      </c>
      <c r="J97" s="40">
        <f t="shared" si="14"/>
        <v>262.87642782969886</v>
      </c>
      <c r="K97" s="40">
        <f t="shared" si="25"/>
        <v>425.54257528556593</v>
      </c>
      <c r="L97" s="45">
        <f t="shared" si="16"/>
        <v>51.69884488448845</v>
      </c>
      <c r="M97" s="45">
        <f t="shared" si="17"/>
        <v>83.54785478547855</v>
      </c>
      <c r="N97" s="40">
        <f t="shared" si="26"/>
        <v>135.246699669967</v>
      </c>
    </row>
    <row r="98" spans="1:14" ht="12.75" customHeight="1">
      <c r="A98" s="1">
        <v>5210</v>
      </c>
      <c r="B98" s="10" t="s">
        <v>90</v>
      </c>
      <c r="C98" s="11">
        <v>3764</v>
      </c>
      <c r="D98" s="40">
        <v>1566.5</v>
      </c>
      <c r="E98" s="40">
        <f t="shared" si="19"/>
        <v>416.17959617428266</v>
      </c>
      <c r="F98" s="11">
        <v>169000</v>
      </c>
      <c r="G98" s="11">
        <v>398000</v>
      </c>
      <c r="H98" s="11">
        <v>567000</v>
      </c>
      <c r="I98" s="40">
        <f t="shared" si="20"/>
        <v>107.88381742738589</v>
      </c>
      <c r="J98" s="40">
        <f t="shared" si="14"/>
        <v>254.06958187041175</v>
      </c>
      <c r="K98" s="40">
        <f t="shared" si="25"/>
        <v>361.95339929779766</v>
      </c>
      <c r="L98" s="45">
        <f t="shared" si="16"/>
        <v>44.8990435706695</v>
      </c>
      <c r="M98" s="45">
        <f t="shared" si="17"/>
        <v>105.7385759829968</v>
      </c>
      <c r="N98" s="40">
        <f t="shared" si="26"/>
        <v>150.63761955366633</v>
      </c>
    </row>
    <row r="99" spans="1:14" ht="12.75" customHeight="1">
      <c r="A99" s="1">
        <v>5212</v>
      </c>
      <c r="B99" s="10" t="s">
        <v>91</v>
      </c>
      <c r="C99" s="11">
        <v>1531</v>
      </c>
      <c r="D99" s="40">
        <v>410</v>
      </c>
      <c r="E99" s="40">
        <f t="shared" si="19"/>
        <v>267.79882429784453</v>
      </c>
      <c r="F99" s="11">
        <v>48408</v>
      </c>
      <c r="G99" s="11">
        <v>106227</v>
      </c>
      <c r="H99" s="11">
        <v>154635</v>
      </c>
      <c r="I99" s="40">
        <f t="shared" si="20"/>
        <v>118.06829268292682</v>
      </c>
      <c r="J99" s="40">
        <f t="shared" si="14"/>
        <v>259.090243902439</v>
      </c>
      <c r="K99" s="40">
        <f t="shared" si="25"/>
        <v>377.1585365853659</v>
      </c>
      <c r="L99" s="45">
        <f t="shared" si="16"/>
        <v>31.618549967341607</v>
      </c>
      <c r="M99" s="45">
        <f t="shared" si="17"/>
        <v>69.38406270411495</v>
      </c>
      <c r="N99" s="40">
        <f t="shared" si="26"/>
        <v>101.00261267145656</v>
      </c>
    </row>
    <row r="100" spans="1:14" ht="12.75" customHeight="1">
      <c r="A100" s="1">
        <v>5213</v>
      </c>
      <c r="B100" s="10" t="s">
        <v>92</v>
      </c>
      <c r="C100" s="11">
        <v>777</v>
      </c>
      <c r="D100" s="40">
        <v>317.4</v>
      </c>
      <c r="E100" s="40">
        <f t="shared" si="19"/>
        <v>408.4942084942085</v>
      </c>
      <c r="F100" s="11">
        <v>41535</v>
      </c>
      <c r="G100" s="11">
        <v>82252</v>
      </c>
      <c r="H100" s="11">
        <v>123787</v>
      </c>
      <c r="I100" s="40">
        <f t="shared" si="20"/>
        <v>130.8601134215501</v>
      </c>
      <c r="J100" s="40">
        <f t="shared" si="14"/>
        <v>259.14303717706366</v>
      </c>
      <c r="K100" s="40">
        <f t="shared" si="25"/>
        <v>390.0031505986138</v>
      </c>
      <c r="L100" s="45">
        <f t="shared" si="16"/>
        <v>53.455598455598455</v>
      </c>
      <c r="M100" s="45">
        <f t="shared" si="17"/>
        <v>105.85842985842986</v>
      </c>
      <c r="N100" s="40">
        <f t="shared" si="26"/>
        <v>159.31402831402832</v>
      </c>
    </row>
    <row r="101" spans="1:14" ht="12.75" customHeight="1">
      <c r="A101" s="1">
        <v>5214</v>
      </c>
      <c r="B101" s="10" t="s">
        <v>93</v>
      </c>
      <c r="C101" s="11">
        <v>1442</v>
      </c>
      <c r="D101" s="40">
        <v>576.3</v>
      </c>
      <c r="E101" s="40">
        <f t="shared" si="19"/>
        <v>399.65325936199724</v>
      </c>
      <c r="F101" s="11">
        <v>137552</v>
      </c>
      <c r="G101" s="11">
        <v>144073</v>
      </c>
      <c r="H101" s="11">
        <v>281625</v>
      </c>
      <c r="I101" s="40">
        <f t="shared" si="20"/>
        <v>238.68124240846782</v>
      </c>
      <c r="J101" s="40">
        <f t="shared" si="14"/>
        <v>249.99652958528546</v>
      </c>
      <c r="K101" s="40">
        <f t="shared" si="25"/>
        <v>488.6777719937533</v>
      </c>
      <c r="L101" s="45">
        <f t="shared" si="16"/>
        <v>95.38973647711512</v>
      </c>
      <c r="M101" s="45">
        <f t="shared" si="17"/>
        <v>99.91192787794729</v>
      </c>
      <c r="N101" s="40">
        <f t="shared" si="26"/>
        <v>195.3016643550624</v>
      </c>
    </row>
    <row r="102" spans="1:14" ht="12.75" customHeight="1">
      <c r="A102" s="1">
        <v>5216</v>
      </c>
      <c r="B102" s="10" t="s">
        <v>94</v>
      </c>
      <c r="C102" s="11">
        <v>1119</v>
      </c>
      <c r="D102" s="40">
        <v>306.1</v>
      </c>
      <c r="E102" s="40">
        <f t="shared" si="19"/>
        <v>273.5478105451296</v>
      </c>
      <c r="F102" s="11">
        <v>42247</v>
      </c>
      <c r="G102" s="11">
        <v>77176</v>
      </c>
      <c r="H102" s="11">
        <v>119423</v>
      </c>
      <c r="I102" s="40">
        <f t="shared" si="20"/>
        <v>138.0169879124469</v>
      </c>
      <c r="J102" s="40">
        <f t="shared" si="14"/>
        <v>252.12675596210386</v>
      </c>
      <c r="K102" s="40">
        <f t="shared" si="25"/>
        <v>390.14374387455075</v>
      </c>
      <c r="L102" s="45">
        <f t="shared" si="16"/>
        <v>37.754244861483464</v>
      </c>
      <c r="M102" s="45">
        <f t="shared" si="17"/>
        <v>68.96872207327971</v>
      </c>
      <c r="N102" s="40">
        <f t="shared" si="26"/>
        <v>106.72296693476318</v>
      </c>
    </row>
    <row r="103" spans="1:14" ht="12.75" customHeight="1">
      <c r="A103" s="1">
        <v>5262</v>
      </c>
      <c r="B103" s="10" t="s">
        <v>95</v>
      </c>
      <c r="C103" s="11">
        <v>1351</v>
      </c>
      <c r="D103" s="40">
        <v>515.4</v>
      </c>
      <c r="E103" s="40">
        <f t="shared" si="19"/>
        <v>381.49518874907477</v>
      </c>
      <c r="F103" s="11">
        <v>62484</v>
      </c>
      <c r="G103" s="11">
        <v>126505</v>
      </c>
      <c r="H103" s="11">
        <v>188989</v>
      </c>
      <c r="I103" s="40">
        <f t="shared" si="20"/>
        <v>121.23399301513388</v>
      </c>
      <c r="J103" s="40">
        <f t="shared" si="14"/>
        <v>245.4501358168413</v>
      </c>
      <c r="K103" s="40">
        <f t="shared" si="25"/>
        <v>366.68412883197516</v>
      </c>
      <c r="L103" s="45">
        <f t="shared" si="16"/>
        <v>46.250185048112506</v>
      </c>
      <c r="M103" s="45">
        <f t="shared" si="17"/>
        <v>93.6380458919319</v>
      </c>
      <c r="N103" s="40">
        <f t="shared" si="26"/>
        <v>139.88823094004442</v>
      </c>
    </row>
    <row r="104" spans="1:14" ht="12.75" customHeight="1">
      <c r="A104" s="1">
        <v>5263</v>
      </c>
      <c r="B104" s="10" t="s">
        <v>96</v>
      </c>
      <c r="C104" s="11">
        <v>2363</v>
      </c>
      <c r="D104" s="40">
        <v>914.78</v>
      </c>
      <c r="E104" s="40">
        <f t="shared" si="19"/>
        <v>387.12653406686417</v>
      </c>
      <c r="F104" s="11">
        <v>105865</v>
      </c>
      <c r="G104" s="11">
        <v>237107</v>
      </c>
      <c r="H104" s="11">
        <v>342972</v>
      </c>
      <c r="I104" s="40">
        <f t="shared" si="20"/>
        <v>115.72727868995824</v>
      </c>
      <c r="J104" s="40">
        <f t="shared" si="14"/>
        <v>259.19565359977264</v>
      </c>
      <c r="K104" s="40">
        <f t="shared" si="25"/>
        <v>374.92293228973085</v>
      </c>
      <c r="L104" s="45">
        <f t="shared" si="16"/>
        <v>44.8011002962336</v>
      </c>
      <c r="M104" s="45">
        <f t="shared" si="17"/>
        <v>100.34151502327549</v>
      </c>
      <c r="N104" s="40">
        <f t="shared" si="26"/>
        <v>145.1426153195091</v>
      </c>
    </row>
    <row r="105" spans="1:14" ht="12.75" customHeight="1">
      <c r="A105" s="1">
        <v>5219</v>
      </c>
      <c r="B105" s="10" t="s">
        <v>99</v>
      </c>
      <c r="C105" s="11">
        <v>706</v>
      </c>
      <c r="D105" s="40">
        <v>225.8</v>
      </c>
      <c r="E105" s="40">
        <f t="shared" si="19"/>
        <v>319.8300283286119</v>
      </c>
      <c r="F105" s="11">
        <v>33161</v>
      </c>
      <c r="G105" s="11">
        <v>58115</v>
      </c>
      <c r="H105" s="11">
        <v>91276</v>
      </c>
      <c r="I105" s="40">
        <f t="shared" si="20"/>
        <v>146.86005314437554</v>
      </c>
      <c r="J105" s="40">
        <f t="shared" si="14"/>
        <v>257.3737821080602</v>
      </c>
      <c r="K105" s="40">
        <f t="shared" si="25"/>
        <v>404.23383525243577</v>
      </c>
      <c r="L105" s="45">
        <f t="shared" si="16"/>
        <v>46.97025495750708</v>
      </c>
      <c r="M105" s="45">
        <f t="shared" si="17"/>
        <v>82.3158640226629</v>
      </c>
      <c r="N105" s="40">
        <f t="shared" si="26"/>
        <v>129.28611898016996</v>
      </c>
    </row>
    <row r="106" spans="1:14" ht="12.75" customHeight="1">
      <c r="A106" s="1">
        <v>5264</v>
      </c>
      <c r="B106" s="10" t="s">
        <v>100</v>
      </c>
      <c r="C106" s="11">
        <v>262</v>
      </c>
      <c r="D106" s="40">
        <v>76.02</v>
      </c>
      <c r="E106" s="40">
        <f t="shared" si="19"/>
        <v>290.1526717557252</v>
      </c>
      <c r="F106" s="11">
        <v>17527</v>
      </c>
      <c r="G106" s="11">
        <v>19005</v>
      </c>
      <c r="H106" s="11">
        <v>36532</v>
      </c>
      <c r="I106" s="40">
        <f t="shared" si="20"/>
        <v>230.5577479610629</v>
      </c>
      <c r="J106" s="40">
        <f t="shared" si="14"/>
        <v>250</v>
      </c>
      <c r="K106" s="40">
        <f t="shared" si="25"/>
        <v>480.5577479610629</v>
      </c>
      <c r="L106" s="45">
        <f t="shared" si="16"/>
        <v>66.8969465648855</v>
      </c>
      <c r="M106" s="45">
        <f t="shared" si="17"/>
        <v>72.5381679389313</v>
      </c>
      <c r="N106" s="40">
        <f t="shared" si="26"/>
        <v>139.4351145038168</v>
      </c>
    </row>
    <row r="107" spans="1:14" ht="12.75" customHeight="1">
      <c r="A107" s="1">
        <v>5221</v>
      </c>
      <c r="B107" s="10" t="s">
        <v>101</v>
      </c>
      <c r="C107" s="11">
        <v>2087</v>
      </c>
      <c r="D107" s="40">
        <v>663.8</v>
      </c>
      <c r="E107" s="40">
        <f t="shared" si="19"/>
        <v>318.0642069956876</v>
      </c>
      <c r="F107" s="11">
        <v>89193</v>
      </c>
      <c r="G107" s="11">
        <v>165909</v>
      </c>
      <c r="H107" s="11">
        <v>255102</v>
      </c>
      <c r="I107" s="40">
        <f t="shared" si="20"/>
        <v>134.36727930099428</v>
      </c>
      <c r="J107" s="40">
        <f aca="true" t="shared" si="27" ref="J107:J118">G107/D107</f>
        <v>249.9382344079542</v>
      </c>
      <c r="K107" s="40">
        <f t="shared" si="25"/>
        <v>384.3055137089485</v>
      </c>
      <c r="L107" s="45">
        <f aca="true" t="shared" si="28" ref="L107:L118">F107/C107</f>
        <v>42.73742213703881</v>
      </c>
      <c r="M107" s="45">
        <f aca="true" t="shared" si="29" ref="M107:M118">G107/C107</f>
        <v>79.49640632486823</v>
      </c>
      <c r="N107" s="40">
        <f t="shared" si="26"/>
        <v>122.23382846190704</v>
      </c>
    </row>
    <row r="108" spans="1:14" ht="12.75" customHeight="1">
      <c r="A108" s="1">
        <v>5222</v>
      </c>
      <c r="B108" s="10" t="s">
        <v>102</v>
      </c>
      <c r="C108" s="11">
        <v>620</v>
      </c>
      <c r="D108" s="40">
        <v>179</v>
      </c>
      <c r="E108" s="40">
        <f aca="true" t="shared" si="30" ref="E108:E118">D108*1000/C108</f>
        <v>288.7096774193548</v>
      </c>
      <c r="F108" s="11">
        <v>35800</v>
      </c>
      <c r="G108" s="11">
        <v>45000</v>
      </c>
      <c r="H108" s="11">
        <v>80800</v>
      </c>
      <c r="I108" s="40">
        <f aca="true" t="shared" si="31" ref="I108:I118">F108/D108</f>
        <v>200</v>
      </c>
      <c r="J108" s="40">
        <f t="shared" si="27"/>
        <v>251.39664804469274</v>
      </c>
      <c r="K108" s="40">
        <f t="shared" si="25"/>
        <v>451.3966480446927</v>
      </c>
      <c r="L108" s="45">
        <f t="shared" si="28"/>
        <v>57.74193548387097</v>
      </c>
      <c r="M108" s="45">
        <f t="shared" si="29"/>
        <v>72.58064516129032</v>
      </c>
      <c r="N108" s="40">
        <f t="shared" si="26"/>
        <v>130.32258064516128</v>
      </c>
    </row>
    <row r="109" spans="1:14" ht="12.75" customHeight="1">
      <c r="A109" s="1">
        <v>5224</v>
      </c>
      <c r="B109" s="10" t="s">
        <v>103</v>
      </c>
      <c r="C109" s="11">
        <v>1713</v>
      </c>
      <c r="D109" s="40">
        <v>467</v>
      </c>
      <c r="E109" s="40">
        <f t="shared" si="30"/>
        <v>272.6211325160537</v>
      </c>
      <c r="F109" s="11">
        <v>94057</v>
      </c>
      <c r="G109" s="11">
        <v>116745</v>
      </c>
      <c r="H109" s="11">
        <v>210802</v>
      </c>
      <c r="I109" s="40">
        <f t="shared" si="31"/>
        <v>201.40685224839402</v>
      </c>
      <c r="J109" s="40">
        <f t="shared" si="27"/>
        <v>249.98929336188436</v>
      </c>
      <c r="K109" s="40">
        <f t="shared" si="25"/>
        <v>451.3961456102784</v>
      </c>
      <c r="L109" s="45">
        <f t="shared" si="28"/>
        <v>54.907764156450675</v>
      </c>
      <c r="M109" s="45">
        <f t="shared" si="29"/>
        <v>68.15236427320491</v>
      </c>
      <c r="N109" s="40">
        <f t="shared" si="26"/>
        <v>123.06012842965558</v>
      </c>
    </row>
    <row r="110" spans="1:14" ht="12.75" customHeight="1">
      <c r="A110" s="1">
        <v>5225</v>
      </c>
      <c r="B110" s="10" t="s">
        <v>104</v>
      </c>
      <c r="C110" s="11">
        <v>1561</v>
      </c>
      <c r="D110" s="40">
        <v>626.4</v>
      </c>
      <c r="E110" s="40">
        <f t="shared" si="30"/>
        <v>401.2812299807816</v>
      </c>
      <c r="F110" s="11">
        <v>115298</v>
      </c>
      <c r="G110" s="11">
        <v>155616</v>
      </c>
      <c r="H110" s="11">
        <v>270914</v>
      </c>
      <c r="I110" s="40">
        <f t="shared" si="31"/>
        <v>184.06449553001278</v>
      </c>
      <c r="J110" s="40">
        <f t="shared" si="27"/>
        <v>248.42911877394636</v>
      </c>
      <c r="K110" s="40">
        <f t="shared" si="25"/>
        <v>432.49361430395913</v>
      </c>
      <c r="L110" s="45">
        <f t="shared" si="28"/>
        <v>73.86162716207559</v>
      </c>
      <c r="M110" s="45">
        <f t="shared" si="29"/>
        <v>99.68994234465086</v>
      </c>
      <c r="N110" s="40">
        <f t="shared" si="26"/>
        <v>173.55156950672645</v>
      </c>
    </row>
    <row r="111" spans="1:14" ht="12.75" customHeight="1">
      <c r="A111" s="1">
        <v>5266</v>
      </c>
      <c r="B111" s="10" t="s">
        <v>105</v>
      </c>
      <c r="C111" s="11">
        <v>3949</v>
      </c>
      <c r="D111" s="40">
        <v>1404</v>
      </c>
      <c r="E111" s="40">
        <f t="shared" si="30"/>
        <v>355.5330463408458</v>
      </c>
      <c r="F111" s="11">
        <v>140608</v>
      </c>
      <c r="G111" s="11">
        <v>350845</v>
      </c>
      <c r="H111" s="11">
        <v>491453</v>
      </c>
      <c r="I111" s="40">
        <f t="shared" si="31"/>
        <v>100.14814814814815</v>
      </c>
      <c r="J111" s="40">
        <f t="shared" si="27"/>
        <v>249.88960113960113</v>
      </c>
      <c r="K111" s="40">
        <f t="shared" si="25"/>
        <v>350.0377492877493</v>
      </c>
      <c r="L111" s="45">
        <f t="shared" si="28"/>
        <v>35.605976196505445</v>
      </c>
      <c r="M111" s="45">
        <f t="shared" si="29"/>
        <v>88.84401114206128</v>
      </c>
      <c r="N111" s="40">
        <f t="shared" si="26"/>
        <v>124.44998733856673</v>
      </c>
    </row>
    <row r="112" spans="1:14" ht="12.75" customHeight="1">
      <c r="A112" s="1">
        <v>5227</v>
      </c>
      <c r="B112" s="10" t="s">
        <v>107</v>
      </c>
      <c r="C112" s="11">
        <v>2861</v>
      </c>
      <c r="D112" s="40">
        <v>687.3</v>
      </c>
      <c r="E112" s="40">
        <f t="shared" si="30"/>
        <v>240.23068857042992</v>
      </c>
      <c r="F112" s="11">
        <v>101636</v>
      </c>
      <c r="G112" s="11">
        <v>142398</v>
      </c>
      <c r="H112" s="11">
        <v>244034</v>
      </c>
      <c r="I112" s="40">
        <f t="shared" si="31"/>
        <v>147.87720064018626</v>
      </c>
      <c r="J112" s="40">
        <f t="shared" si="27"/>
        <v>207.18463553033612</v>
      </c>
      <c r="K112" s="40">
        <f t="shared" si="25"/>
        <v>355.0618361705224</v>
      </c>
      <c r="L112" s="45">
        <f t="shared" si="28"/>
        <v>35.52464173365956</v>
      </c>
      <c r="M112" s="45">
        <f t="shared" si="29"/>
        <v>49.7721076546662</v>
      </c>
      <c r="N112" s="40">
        <f t="shared" si="26"/>
        <v>85.29674938832576</v>
      </c>
    </row>
    <row r="113" spans="1:14" ht="12.75" customHeight="1">
      <c r="A113" s="1">
        <v>5267</v>
      </c>
      <c r="B113" s="10" t="s">
        <v>108</v>
      </c>
      <c r="C113" s="11">
        <v>395</v>
      </c>
      <c r="D113" s="40">
        <v>146</v>
      </c>
      <c r="E113" s="40">
        <f t="shared" si="30"/>
        <v>369.62025316455697</v>
      </c>
      <c r="F113" s="11">
        <v>26604</v>
      </c>
      <c r="G113" s="11">
        <v>31448</v>
      </c>
      <c r="H113" s="11">
        <v>58052</v>
      </c>
      <c r="I113" s="40">
        <f t="shared" si="31"/>
        <v>182.21917808219177</v>
      </c>
      <c r="J113" s="40">
        <f t="shared" si="27"/>
        <v>215.3972602739726</v>
      </c>
      <c r="K113" s="40">
        <f t="shared" si="25"/>
        <v>397.6164383561644</v>
      </c>
      <c r="L113" s="45">
        <f t="shared" si="28"/>
        <v>67.35189873417721</v>
      </c>
      <c r="M113" s="45">
        <f t="shared" si="29"/>
        <v>79.61518987341772</v>
      </c>
      <c r="N113" s="40">
        <f t="shared" si="26"/>
        <v>146.96708860759495</v>
      </c>
    </row>
    <row r="114" spans="1:14" ht="12.75" customHeight="1">
      <c r="A114" s="1">
        <v>5268</v>
      </c>
      <c r="B114" s="10" t="s">
        <v>109</v>
      </c>
      <c r="C114" s="11">
        <v>2800</v>
      </c>
      <c r="D114" s="40">
        <v>780.8</v>
      </c>
      <c r="E114" s="40">
        <f t="shared" si="30"/>
        <v>278.85714285714283</v>
      </c>
      <c r="F114" s="11">
        <v>97269</v>
      </c>
      <c r="G114" s="11">
        <v>195220</v>
      </c>
      <c r="H114" s="11">
        <v>292489</v>
      </c>
      <c r="I114" s="40">
        <f t="shared" si="31"/>
        <v>124.57607581967214</v>
      </c>
      <c r="J114" s="40">
        <f t="shared" si="27"/>
        <v>250.02561475409837</v>
      </c>
      <c r="K114" s="40">
        <f t="shared" si="25"/>
        <v>374.6016905737705</v>
      </c>
      <c r="L114" s="45">
        <f t="shared" si="28"/>
        <v>34.73892857142857</v>
      </c>
      <c r="M114" s="45">
        <f t="shared" si="29"/>
        <v>69.72142857142858</v>
      </c>
      <c r="N114" s="40">
        <f t="shared" si="26"/>
        <v>104.46035714285715</v>
      </c>
    </row>
    <row r="115" spans="1:14" ht="12.75" customHeight="1">
      <c r="A115" s="1">
        <v>5230</v>
      </c>
      <c r="B115" s="10" t="s">
        <v>110</v>
      </c>
      <c r="C115" s="11">
        <v>415</v>
      </c>
      <c r="D115" s="40">
        <v>128.6</v>
      </c>
      <c r="E115" s="40">
        <f t="shared" si="30"/>
        <v>309.87951807228916</v>
      </c>
      <c r="F115" s="11">
        <v>27669</v>
      </c>
      <c r="G115" s="11">
        <v>32158</v>
      </c>
      <c r="H115" s="11">
        <v>59827</v>
      </c>
      <c r="I115" s="40">
        <f t="shared" si="31"/>
        <v>215.15552099533437</v>
      </c>
      <c r="J115" s="40">
        <f t="shared" si="27"/>
        <v>250.06220839813375</v>
      </c>
      <c r="K115" s="40">
        <f t="shared" si="25"/>
        <v>465.2177293934681</v>
      </c>
      <c r="L115" s="45">
        <f t="shared" si="28"/>
        <v>66.6722891566265</v>
      </c>
      <c r="M115" s="45">
        <f t="shared" si="29"/>
        <v>77.48915662650603</v>
      </c>
      <c r="N115" s="40">
        <f t="shared" si="26"/>
        <v>144.16144578313254</v>
      </c>
    </row>
    <row r="116" spans="1:14" ht="12.75" customHeight="1">
      <c r="A116" s="1">
        <v>5231</v>
      </c>
      <c r="B116" s="10" t="s">
        <v>111</v>
      </c>
      <c r="C116" s="11">
        <v>1689</v>
      </c>
      <c r="D116" s="40">
        <v>574</v>
      </c>
      <c r="E116" s="40">
        <f t="shared" si="30"/>
        <v>339.846062759029</v>
      </c>
      <c r="F116" s="11">
        <v>65811</v>
      </c>
      <c r="G116" s="11">
        <v>146247</v>
      </c>
      <c r="H116" s="11">
        <v>212058</v>
      </c>
      <c r="I116" s="40">
        <f t="shared" si="31"/>
        <v>114.65331010452962</v>
      </c>
      <c r="J116" s="40">
        <f t="shared" si="27"/>
        <v>254.78571428571428</v>
      </c>
      <c r="K116" s="40">
        <f t="shared" si="25"/>
        <v>369.4390243902439</v>
      </c>
      <c r="L116" s="45">
        <f t="shared" si="28"/>
        <v>38.96447602131439</v>
      </c>
      <c r="M116" s="45">
        <f t="shared" si="29"/>
        <v>86.58792184724689</v>
      </c>
      <c r="N116" s="40">
        <f t="shared" si="26"/>
        <v>125.55239786856127</v>
      </c>
    </row>
    <row r="117" spans="1:14" ht="12.75" customHeight="1">
      <c r="A117" s="1">
        <v>5233</v>
      </c>
      <c r="B117" s="10" t="s">
        <v>112</v>
      </c>
      <c r="C117" s="11">
        <v>281</v>
      </c>
      <c r="D117" s="40">
        <v>181.5</v>
      </c>
      <c r="E117" s="40">
        <f t="shared" si="30"/>
        <v>645.9074733096086</v>
      </c>
      <c r="F117" s="11">
        <v>52663</v>
      </c>
      <c r="G117" s="11">
        <v>40132</v>
      </c>
      <c r="H117" s="11">
        <v>92795</v>
      </c>
      <c r="I117" s="40">
        <f t="shared" si="31"/>
        <v>290.1542699724518</v>
      </c>
      <c r="J117" s="40">
        <f t="shared" si="27"/>
        <v>221.1129476584022</v>
      </c>
      <c r="K117" s="40">
        <f t="shared" si="25"/>
        <v>511.267217630854</v>
      </c>
      <c r="L117" s="45">
        <f t="shared" si="28"/>
        <v>187.41281138790035</v>
      </c>
      <c r="M117" s="45">
        <f t="shared" si="29"/>
        <v>142.8185053380783</v>
      </c>
      <c r="N117" s="40">
        <f t="shared" si="26"/>
        <v>330.2313167259787</v>
      </c>
    </row>
    <row r="118" spans="1:14" ht="12.75" customHeight="1">
      <c r="A118" s="1">
        <v>5235</v>
      </c>
      <c r="B118" s="10" t="s">
        <v>113</v>
      </c>
      <c r="C118" s="11">
        <v>509</v>
      </c>
      <c r="D118" s="40">
        <v>145</v>
      </c>
      <c r="E118" s="40">
        <f t="shared" si="30"/>
        <v>284.8722986247544</v>
      </c>
      <c r="F118" s="11">
        <v>28428</v>
      </c>
      <c r="G118" s="11">
        <v>36245</v>
      </c>
      <c r="H118" s="11">
        <v>64673</v>
      </c>
      <c r="I118" s="40">
        <f t="shared" si="31"/>
        <v>196.05517241379312</v>
      </c>
      <c r="J118" s="40">
        <f t="shared" si="27"/>
        <v>249.9655172413793</v>
      </c>
      <c r="K118" s="40">
        <f t="shared" si="25"/>
        <v>446.0206896551724</v>
      </c>
      <c r="L118" s="45">
        <f t="shared" si="28"/>
        <v>55.850687622789785</v>
      </c>
      <c r="M118" s="45">
        <f t="shared" si="29"/>
        <v>71.2082514734774</v>
      </c>
      <c r="N118" s="40">
        <f t="shared" si="26"/>
        <v>127.0589390962672</v>
      </c>
    </row>
    <row r="119" spans="2:14" ht="12.75" customHeight="1">
      <c r="B119" s="10"/>
      <c r="C119" s="11"/>
      <c r="D119" s="40"/>
      <c r="E119" s="40"/>
      <c r="F119" s="11"/>
      <c r="G119" s="11"/>
      <c r="H119" s="11"/>
      <c r="I119" s="40"/>
      <c r="J119" s="40"/>
      <c r="K119" s="40"/>
      <c r="L119" s="45"/>
      <c r="M119" s="45"/>
      <c r="N119" s="40"/>
    </row>
    <row r="120" spans="2:14" ht="12.75" customHeight="1">
      <c r="B120" s="10"/>
      <c r="C120" s="11"/>
      <c r="D120" s="40"/>
      <c r="E120" s="40"/>
      <c r="F120" s="11"/>
      <c r="G120" s="11"/>
      <c r="H120" s="11"/>
      <c r="I120" s="40"/>
      <c r="J120" s="40"/>
      <c r="K120" s="40"/>
      <c r="L120" s="45"/>
      <c r="M120" s="45"/>
      <c r="N120" s="40"/>
    </row>
    <row r="121" spans="2:14" s="3" customFormat="1" ht="12.75" customHeight="1">
      <c r="B121" s="4" t="s">
        <v>222</v>
      </c>
      <c r="C121" s="5">
        <v>110307</v>
      </c>
      <c r="D121" s="38">
        <v>36859.18</v>
      </c>
      <c r="E121" s="39">
        <f>D121*1000/C121</f>
        <v>334.15086984506877</v>
      </c>
      <c r="F121" s="5">
        <v>5713068.99</v>
      </c>
      <c r="G121" s="5">
        <v>10160641.950000001</v>
      </c>
      <c r="H121" s="5">
        <v>15952233.969999999</v>
      </c>
      <c r="I121" s="39">
        <f>F121/D121</f>
        <v>154.9971808922499</v>
      </c>
      <c r="J121" s="39">
        <f>G121/D121</f>
        <v>275.6610958247037</v>
      </c>
      <c r="K121" s="39">
        <f>H121/D121</f>
        <v>432.78862877578933</v>
      </c>
      <c r="L121" s="44">
        <f>F121/C121</f>
        <v>51.79244281867878</v>
      </c>
      <c r="M121" s="44">
        <f>G121/C121</f>
        <v>92.11239495226958</v>
      </c>
      <c r="N121" s="39">
        <f>H121/C121</f>
        <v>144.61669676448457</v>
      </c>
    </row>
    <row r="122" spans="2:14" ht="12.75" customHeight="1">
      <c r="B122" s="4"/>
      <c r="C122" s="5"/>
      <c r="D122" s="6"/>
      <c r="E122" s="6"/>
      <c r="F122" s="34" t="s">
        <v>235</v>
      </c>
      <c r="G122" s="35" t="s">
        <v>235</v>
      </c>
      <c r="H122" s="34"/>
      <c r="I122" s="6"/>
      <c r="J122" s="7"/>
      <c r="K122" s="6"/>
      <c r="L122" s="6"/>
      <c r="M122" s="7"/>
      <c r="N122" s="6"/>
    </row>
    <row r="123" spans="2:14" ht="12.75" customHeight="1">
      <c r="B123" s="13" t="s">
        <v>1</v>
      </c>
      <c r="C123" s="9">
        <v>17136</v>
      </c>
      <c r="D123" s="39">
        <v>5290.8</v>
      </c>
      <c r="E123" s="39">
        <f>D123*1000/C123</f>
        <v>308.7535014005602</v>
      </c>
      <c r="F123" s="9">
        <v>432929</v>
      </c>
      <c r="G123" s="9">
        <v>1386005</v>
      </c>
      <c r="H123" s="9">
        <v>1818934</v>
      </c>
      <c r="I123" s="39">
        <f>F123/D123</f>
        <v>81.82675587812807</v>
      </c>
      <c r="J123" s="39">
        <f aca="true" t="shared" si="32" ref="J123:J135">G123/D123</f>
        <v>261.96510924623874</v>
      </c>
      <c r="K123" s="39">
        <f aca="true" t="shared" si="33" ref="K123:K135">H123/D123</f>
        <v>343.79186512436684</v>
      </c>
      <c r="L123" s="44">
        <f aca="true" t="shared" si="34" ref="L123:L135">F123/C123</f>
        <v>25.264297385620914</v>
      </c>
      <c r="M123" s="44">
        <f aca="true" t="shared" si="35" ref="M123:M135">G123/C123</f>
        <v>80.88264472455649</v>
      </c>
      <c r="N123" s="39">
        <f aca="true" t="shared" si="36" ref="N123:N135">H123/C123</f>
        <v>106.1469421101774</v>
      </c>
    </row>
    <row r="124" spans="1:14" ht="12.75" customHeight="1">
      <c r="A124" s="1">
        <v>5003</v>
      </c>
      <c r="B124" s="10" t="s">
        <v>14</v>
      </c>
      <c r="C124" s="11">
        <v>1902</v>
      </c>
      <c r="D124" s="40">
        <v>587.2491596638657</v>
      </c>
      <c r="E124" s="40">
        <f aca="true" t="shared" si="37" ref="E124:E135">D124*1000/C124</f>
        <v>308.7535014005603</v>
      </c>
      <c r="F124" s="11">
        <v>48052.69</v>
      </c>
      <c r="G124" s="11">
        <v>153838.79</v>
      </c>
      <c r="H124" s="11">
        <v>201891.48</v>
      </c>
      <c r="I124" s="40">
        <f aca="true" t="shared" si="38" ref="I124:I135">F124/D124</f>
        <v>81.82674970110605</v>
      </c>
      <c r="J124" s="40">
        <f t="shared" si="32"/>
        <v>261.96510879309807</v>
      </c>
      <c r="K124" s="40">
        <f t="shared" si="33"/>
        <v>343.7918584942041</v>
      </c>
      <c r="L124" s="45">
        <f t="shared" si="34"/>
        <v>25.264295478443746</v>
      </c>
      <c r="M124" s="45">
        <f t="shared" si="35"/>
        <v>80.88264458464775</v>
      </c>
      <c r="N124" s="40">
        <f t="shared" si="36"/>
        <v>106.14694006309149</v>
      </c>
    </row>
    <row r="125" spans="1:14" ht="12.75" customHeight="1">
      <c r="A125" s="1">
        <v>5004</v>
      </c>
      <c r="B125" s="10" t="s">
        <v>15</v>
      </c>
      <c r="C125" s="11">
        <v>2370</v>
      </c>
      <c r="D125" s="40">
        <v>731.7457983193277</v>
      </c>
      <c r="E125" s="40">
        <f t="shared" si="37"/>
        <v>308.75350140056025</v>
      </c>
      <c r="F125" s="11">
        <v>59876.38</v>
      </c>
      <c r="G125" s="11">
        <v>191691.86</v>
      </c>
      <c r="H125" s="11">
        <v>251568.25</v>
      </c>
      <c r="I125" s="40">
        <f t="shared" si="38"/>
        <v>81.82674931311385</v>
      </c>
      <c r="J125" s="40">
        <f t="shared" si="32"/>
        <v>261.9650983173084</v>
      </c>
      <c r="K125" s="40">
        <f t="shared" si="33"/>
        <v>343.7918612963702</v>
      </c>
      <c r="L125" s="45">
        <f t="shared" si="34"/>
        <v>25.26429535864979</v>
      </c>
      <c r="M125" s="45">
        <f t="shared" si="35"/>
        <v>80.88264135021096</v>
      </c>
      <c r="N125" s="40">
        <f t="shared" si="36"/>
        <v>106.14694092827004</v>
      </c>
    </row>
    <row r="126" spans="1:14" ht="12.75" customHeight="1">
      <c r="A126" s="1">
        <v>5101</v>
      </c>
      <c r="B126" s="10" t="s">
        <v>16</v>
      </c>
      <c r="C126" s="11">
        <v>756</v>
      </c>
      <c r="D126" s="40">
        <v>233.417647058824</v>
      </c>
      <c r="E126" s="40">
        <f t="shared" si="37"/>
        <v>308.7535014005608</v>
      </c>
      <c r="F126" s="11">
        <v>19099.81</v>
      </c>
      <c r="G126" s="11">
        <v>61147.28</v>
      </c>
      <c r="H126" s="11">
        <v>80247.09</v>
      </c>
      <c r="I126" s="40">
        <f t="shared" si="38"/>
        <v>81.82676091832347</v>
      </c>
      <c r="J126" s="40">
        <f t="shared" si="32"/>
        <v>261.965111766336</v>
      </c>
      <c r="K126" s="40">
        <f t="shared" si="33"/>
        <v>343.79187268465944</v>
      </c>
      <c r="L126" s="45">
        <f t="shared" si="34"/>
        <v>25.264298941798945</v>
      </c>
      <c r="M126" s="45">
        <f t="shared" si="35"/>
        <v>80.8826455026455</v>
      </c>
      <c r="N126" s="40">
        <f t="shared" si="36"/>
        <v>106.14694444444444</v>
      </c>
    </row>
    <row r="127" spans="1:14" ht="12.75" customHeight="1">
      <c r="A127" s="1">
        <v>5104</v>
      </c>
      <c r="B127" s="10" t="s">
        <v>17</v>
      </c>
      <c r="C127" s="11">
        <v>1223</v>
      </c>
      <c r="D127" s="40">
        <v>377.6055322128854</v>
      </c>
      <c r="E127" s="40">
        <f t="shared" si="37"/>
        <v>308.7535014005604</v>
      </c>
      <c r="F127" s="11">
        <v>30898.24</v>
      </c>
      <c r="G127" s="11">
        <v>98919.48</v>
      </c>
      <c r="H127" s="11">
        <v>129817.71</v>
      </c>
      <c r="I127" s="40">
        <f t="shared" si="38"/>
        <v>81.82676725874947</v>
      </c>
      <c r="J127" s="40">
        <f t="shared" si="32"/>
        <v>261.96512381664854</v>
      </c>
      <c r="K127" s="40">
        <f t="shared" si="33"/>
        <v>343.7918645927352</v>
      </c>
      <c r="L127" s="45">
        <f t="shared" si="34"/>
        <v>25.26430089942764</v>
      </c>
      <c r="M127" s="45">
        <f t="shared" si="35"/>
        <v>80.88264922322158</v>
      </c>
      <c r="N127" s="40">
        <f t="shared" si="36"/>
        <v>106.14694194603435</v>
      </c>
    </row>
    <row r="128" spans="1:14" ht="12.75" customHeight="1">
      <c r="A128" s="1">
        <v>5107.1</v>
      </c>
      <c r="B128" s="10" t="s">
        <v>18</v>
      </c>
      <c r="C128" s="11">
        <v>1094</v>
      </c>
      <c r="D128" s="40">
        <v>337.7763305322128</v>
      </c>
      <c r="E128" s="40">
        <f t="shared" si="37"/>
        <v>308.75350140056014</v>
      </c>
      <c r="F128" s="11">
        <v>27639.14</v>
      </c>
      <c r="G128" s="11">
        <v>88485.61</v>
      </c>
      <c r="H128" s="11">
        <v>116124.75</v>
      </c>
      <c r="I128" s="40">
        <f t="shared" si="38"/>
        <v>81.82675191139283</v>
      </c>
      <c r="J128" s="40">
        <f t="shared" si="32"/>
        <v>261.9650993915969</v>
      </c>
      <c r="K128" s="40">
        <f t="shared" si="33"/>
        <v>343.7918513029897</v>
      </c>
      <c r="L128" s="45">
        <f t="shared" si="34"/>
        <v>25.264296160877514</v>
      </c>
      <c r="M128" s="45">
        <f t="shared" si="35"/>
        <v>80.88264168190128</v>
      </c>
      <c r="N128" s="40">
        <f t="shared" si="36"/>
        <v>106.1469378427788</v>
      </c>
    </row>
    <row r="129" spans="1:14" s="3" customFormat="1" ht="12.75" customHeight="1">
      <c r="A129" s="29">
        <v>5008</v>
      </c>
      <c r="B129" s="10" t="s">
        <v>19</v>
      </c>
      <c r="C129" s="11">
        <v>736</v>
      </c>
      <c r="D129" s="40">
        <v>227.2425770308119</v>
      </c>
      <c r="E129" s="40">
        <f t="shared" si="37"/>
        <v>308.7535014005596</v>
      </c>
      <c r="F129" s="11">
        <v>18594.52</v>
      </c>
      <c r="G129" s="11">
        <v>59529.63</v>
      </c>
      <c r="H129" s="11">
        <v>78124.15</v>
      </c>
      <c r="I129" s="40">
        <f t="shared" si="38"/>
        <v>81.82674322285459</v>
      </c>
      <c r="J129" s="40">
        <f t="shared" si="32"/>
        <v>261.9651245722687</v>
      </c>
      <c r="K129" s="40">
        <f t="shared" si="33"/>
        <v>343.79186779512327</v>
      </c>
      <c r="L129" s="45">
        <f t="shared" si="34"/>
        <v>25.26429347826087</v>
      </c>
      <c r="M129" s="45">
        <f t="shared" si="35"/>
        <v>80.88264945652173</v>
      </c>
      <c r="N129" s="40">
        <f t="shared" si="36"/>
        <v>106.1469429347826</v>
      </c>
    </row>
    <row r="130" spans="1:14" ht="12.75" customHeight="1">
      <c r="A130" s="1">
        <v>5112.1</v>
      </c>
      <c r="B130" s="10" t="s">
        <v>20</v>
      </c>
      <c r="C130" s="11">
        <v>1020</v>
      </c>
      <c r="D130" s="40">
        <v>314.9285714285717</v>
      </c>
      <c r="E130" s="40">
        <f t="shared" si="37"/>
        <v>308.7535014005604</v>
      </c>
      <c r="F130" s="11">
        <v>25769.58</v>
      </c>
      <c r="G130" s="11">
        <v>82500.3</v>
      </c>
      <c r="H130" s="11">
        <v>108269.88</v>
      </c>
      <c r="I130" s="40">
        <f t="shared" si="38"/>
        <v>81.82674529371734</v>
      </c>
      <c r="J130" s="40">
        <f t="shared" si="32"/>
        <v>261.9651168065319</v>
      </c>
      <c r="K130" s="40">
        <f t="shared" si="33"/>
        <v>343.79186210024926</v>
      </c>
      <c r="L130" s="45">
        <f t="shared" si="34"/>
        <v>25.26429411764706</v>
      </c>
      <c r="M130" s="45">
        <f t="shared" si="35"/>
        <v>80.88264705882354</v>
      </c>
      <c r="N130" s="40">
        <f t="shared" si="36"/>
        <v>106.14694117647059</v>
      </c>
    </row>
    <row r="131" spans="1:14" ht="12.75" customHeight="1">
      <c r="A131" s="1">
        <v>5013</v>
      </c>
      <c r="B131" s="10" t="s">
        <v>21</v>
      </c>
      <c r="C131" s="11">
        <v>2330</v>
      </c>
      <c r="D131" s="40">
        <v>719.3956582633054</v>
      </c>
      <c r="E131" s="40">
        <f t="shared" si="37"/>
        <v>308.75350140056025</v>
      </c>
      <c r="F131" s="11">
        <v>58865.82</v>
      </c>
      <c r="G131" s="11">
        <v>188456.56</v>
      </c>
      <c r="H131" s="11">
        <v>247322.38</v>
      </c>
      <c r="I131" s="40">
        <f t="shared" si="38"/>
        <v>81.82676573571224</v>
      </c>
      <c r="J131" s="40">
        <f t="shared" si="32"/>
        <v>261.9651061766947</v>
      </c>
      <c r="K131" s="40">
        <f t="shared" si="33"/>
        <v>343.791871912407</v>
      </c>
      <c r="L131" s="45">
        <f t="shared" si="34"/>
        <v>25.264300429184548</v>
      </c>
      <c r="M131" s="45">
        <f t="shared" si="35"/>
        <v>80.88264377682404</v>
      </c>
      <c r="N131" s="40">
        <f t="shared" si="36"/>
        <v>106.14694420600858</v>
      </c>
    </row>
    <row r="132" spans="1:14" ht="12.75" customHeight="1">
      <c r="A132" s="1">
        <v>5014</v>
      </c>
      <c r="B132" s="10" t="s">
        <v>22</v>
      </c>
      <c r="C132" s="11">
        <v>530</v>
      </c>
      <c r="D132" s="40">
        <v>163.63935574229646</v>
      </c>
      <c r="E132" s="40">
        <f t="shared" si="37"/>
        <v>308.75350140055934</v>
      </c>
      <c r="F132" s="11">
        <v>13390.08</v>
      </c>
      <c r="G132" s="11">
        <v>42867.8</v>
      </c>
      <c r="H132" s="11">
        <v>56257.88</v>
      </c>
      <c r="I132" s="40">
        <f t="shared" si="38"/>
        <v>81.8267704566562</v>
      </c>
      <c r="J132" s="40">
        <f t="shared" si="32"/>
        <v>261.9650988330053</v>
      </c>
      <c r="K132" s="40">
        <f t="shared" si="33"/>
        <v>343.79186928966146</v>
      </c>
      <c r="L132" s="45">
        <f t="shared" si="34"/>
        <v>25.264301886792452</v>
      </c>
      <c r="M132" s="45">
        <f t="shared" si="35"/>
        <v>80.88264150943397</v>
      </c>
      <c r="N132" s="40">
        <f t="shared" si="36"/>
        <v>106.1469433962264</v>
      </c>
    </row>
    <row r="133" spans="1:14" ht="12.75" customHeight="1">
      <c r="A133" s="1">
        <v>5017</v>
      </c>
      <c r="B133" s="10" t="s">
        <v>23</v>
      </c>
      <c r="C133" s="11">
        <v>2208</v>
      </c>
      <c r="D133" s="40">
        <v>681.7277310924367</v>
      </c>
      <c r="E133" s="40">
        <f t="shared" si="37"/>
        <v>308.7535014005601</v>
      </c>
      <c r="F133" s="11">
        <v>55783.57</v>
      </c>
      <c r="G133" s="11">
        <v>178588.88</v>
      </c>
      <c r="H133" s="11">
        <v>234372.45</v>
      </c>
      <c r="I133" s="40">
        <f t="shared" si="38"/>
        <v>81.8267578914671</v>
      </c>
      <c r="J133" s="40">
        <f t="shared" si="32"/>
        <v>261.9651099036557</v>
      </c>
      <c r="K133" s="40">
        <f t="shared" si="33"/>
        <v>343.7918677951228</v>
      </c>
      <c r="L133" s="45">
        <f t="shared" si="34"/>
        <v>25.264298007246378</v>
      </c>
      <c r="M133" s="45">
        <f t="shared" si="35"/>
        <v>80.88264492753623</v>
      </c>
      <c r="N133" s="40">
        <f t="shared" si="36"/>
        <v>106.14694293478261</v>
      </c>
    </row>
    <row r="134" spans="1:14" ht="12.75" customHeight="1">
      <c r="A134" s="1">
        <v>5018</v>
      </c>
      <c r="B134" s="10" t="s">
        <v>24</v>
      </c>
      <c r="C134" s="11">
        <v>177</v>
      </c>
      <c r="D134" s="40">
        <v>54.64936974789913</v>
      </c>
      <c r="E134" s="40">
        <f t="shared" si="37"/>
        <v>308.7535014005601</v>
      </c>
      <c r="F134" s="11">
        <v>4471.78</v>
      </c>
      <c r="G134" s="11">
        <v>14316.23</v>
      </c>
      <c r="H134" s="11">
        <v>18788.01</v>
      </c>
      <c r="I134" s="40">
        <f t="shared" si="38"/>
        <v>81.8267442173367</v>
      </c>
      <c r="J134" s="40">
        <f t="shared" si="32"/>
        <v>261.9651437160509</v>
      </c>
      <c r="K134" s="40">
        <f t="shared" si="33"/>
        <v>343.79188793338756</v>
      </c>
      <c r="L134" s="45">
        <f t="shared" si="34"/>
        <v>25.264293785310734</v>
      </c>
      <c r="M134" s="45">
        <f t="shared" si="35"/>
        <v>80.88265536723164</v>
      </c>
      <c r="N134" s="40">
        <f t="shared" si="36"/>
        <v>106.14694915254236</v>
      </c>
    </row>
    <row r="135" spans="1:14" ht="12.75" customHeight="1">
      <c r="A135" s="1">
        <v>5019</v>
      </c>
      <c r="B135" s="10" t="s">
        <v>25</v>
      </c>
      <c r="C135" s="11">
        <v>2790</v>
      </c>
      <c r="D135" s="40">
        <v>861.422268907563</v>
      </c>
      <c r="E135" s="40">
        <f t="shared" si="37"/>
        <v>308.7535014005602</v>
      </c>
      <c r="F135" s="11">
        <v>70487.39</v>
      </c>
      <c r="G135" s="11">
        <v>225662.58</v>
      </c>
      <c r="H135" s="11">
        <v>296149.97</v>
      </c>
      <c r="I135" s="40">
        <f t="shared" si="38"/>
        <v>81.82675621956068</v>
      </c>
      <c r="J135" s="40">
        <f t="shared" si="32"/>
        <v>261.96511066074527</v>
      </c>
      <c r="K135" s="40">
        <f t="shared" si="33"/>
        <v>343.7918668803059</v>
      </c>
      <c r="L135" s="45">
        <f t="shared" si="34"/>
        <v>25.264297491039425</v>
      </c>
      <c r="M135" s="45">
        <f t="shared" si="35"/>
        <v>80.88264516129031</v>
      </c>
      <c r="N135" s="40">
        <f t="shared" si="36"/>
        <v>106.14694265232974</v>
      </c>
    </row>
    <row r="136" spans="2:14" ht="12.75" customHeight="1">
      <c r="B136" s="10"/>
      <c r="C136" s="11"/>
      <c r="D136" s="40"/>
      <c r="E136" s="40"/>
      <c r="F136" s="11"/>
      <c r="G136" s="11"/>
      <c r="H136" s="11"/>
      <c r="I136" s="40"/>
      <c r="J136" s="40"/>
      <c r="K136" s="40"/>
      <c r="L136" s="45"/>
      <c r="M136" s="45"/>
      <c r="N136" s="40"/>
    </row>
    <row r="137" spans="2:14" ht="12.75" customHeight="1">
      <c r="B137" s="8" t="s">
        <v>2</v>
      </c>
      <c r="C137" s="9">
        <v>6979</v>
      </c>
      <c r="D137" s="39">
        <v>2139.8</v>
      </c>
      <c r="E137" s="39">
        <f>D137*1000/C137</f>
        <v>306.6055308783493</v>
      </c>
      <c r="F137" s="9">
        <v>213485.01</v>
      </c>
      <c r="G137" s="9">
        <v>563171.98</v>
      </c>
      <c r="H137" s="9">
        <v>776657</v>
      </c>
      <c r="I137" s="39">
        <f>F137/D137</f>
        <v>99.76867464248994</v>
      </c>
      <c r="J137" s="39">
        <f aca="true" t="shared" si="39" ref="J137:J143">G137/D137</f>
        <v>263.1890737452098</v>
      </c>
      <c r="K137" s="39">
        <f aca="true" t="shared" si="40" ref="K137:K143">H137/D137</f>
        <v>362.9577530610337</v>
      </c>
      <c r="L137" s="44">
        <f aca="true" t="shared" si="41" ref="L137:L143">F137/C137</f>
        <v>30.58962745378994</v>
      </c>
      <c r="M137" s="44">
        <f aca="true" t="shared" si="42" ref="M137:M143">G137/C137</f>
        <v>80.69522567703109</v>
      </c>
      <c r="N137" s="39">
        <f aca="true" t="shared" si="43" ref="N137:N143">H137/C137</f>
        <v>111.28485456369107</v>
      </c>
    </row>
    <row r="138" spans="1:14" ht="12.75" customHeight="1">
      <c r="A138" s="1">
        <v>5001</v>
      </c>
      <c r="B138" s="10" t="s">
        <v>114</v>
      </c>
      <c r="C138" s="11">
        <v>3939</v>
      </c>
      <c r="D138" s="40">
        <v>1207.71918612982</v>
      </c>
      <c r="E138" s="40">
        <f aca="true" t="shared" si="44" ref="E138:E143">D138*1000/C138</f>
        <v>306.6055308783498</v>
      </c>
      <c r="F138" s="11">
        <v>120492.54</v>
      </c>
      <c r="G138" s="11">
        <v>317858.5</v>
      </c>
      <c r="H138" s="11">
        <v>438351.04</v>
      </c>
      <c r="I138" s="40">
        <f aca="true" t="shared" si="45" ref="I138:I143">F138/D138</f>
        <v>99.76867253895561</v>
      </c>
      <c r="J138" s="40">
        <f t="shared" si="39"/>
        <v>263.1890787614206</v>
      </c>
      <c r="K138" s="40">
        <f t="shared" si="40"/>
        <v>362.95775130037623</v>
      </c>
      <c r="L138" s="45">
        <f t="shared" si="41"/>
        <v>30.589626808834726</v>
      </c>
      <c r="M138" s="45">
        <f t="shared" si="42"/>
        <v>80.69522721502919</v>
      </c>
      <c r="N138" s="40">
        <f t="shared" si="43"/>
        <v>111.28485402386391</v>
      </c>
    </row>
    <row r="139" spans="1:14" ht="12.75" customHeight="1">
      <c r="A139" s="1">
        <v>5006</v>
      </c>
      <c r="B139" s="10" t="s">
        <v>115</v>
      </c>
      <c r="C139" s="11">
        <v>576</v>
      </c>
      <c r="D139" s="40">
        <v>176.6047857859293</v>
      </c>
      <c r="E139" s="40">
        <f t="shared" si="44"/>
        <v>306.6055308783495</v>
      </c>
      <c r="F139" s="11">
        <v>17619.63</v>
      </c>
      <c r="G139" s="11">
        <v>46480.45</v>
      </c>
      <c r="H139" s="11">
        <v>64100.08</v>
      </c>
      <c r="I139" s="40">
        <f t="shared" si="45"/>
        <v>99.76870061356976</v>
      </c>
      <c r="J139" s="40">
        <f t="shared" si="39"/>
        <v>263.1890738020037</v>
      </c>
      <c r="K139" s="40">
        <f t="shared" si="40"/>
        <v>362.95777441557345</v>
      </c>
      <c r="L139" s="45">
        <f t="shared" si="41"/>
        <v>30.589635416666667</v>
      </c>
      <c r="M139" s="45">
        <f t="shared" si="42"/>
        <v>80.69522569444445</v>
      </c>
      <c r="N139" s="40">
        <f t="shared" si="43"/>
        <v>111.28486111111111</v>
      </c>
    </row>
    <row r="140" spans="1:14" ht="12.75" customHeight="1">
      <c r="A140" s="1">
        <v>5007</v>
      </c>
      <c r="B140" s="10" t="s">
        <v>116</v>
      </c>
      <c r="C140" s="11">
        <v>655</v>
      </c>
      <c r="D140" s="40">
        <v>200.8266227253186</v>
      </c>
      <c r="E140" s="40">
        <f t="shared" si="44"/>
        <v>306.605530878349</v>
      </c>
      <c r="F140" s="11">
        <v>20036.21</v>
      </c>
      <c r="G140" s="11">
        <v>52855.37</v>
      </c>
      <c r="H140" s="11">
        <v>72891.58</v>
      </c>
      <c r="I140" s="40">
        <f t="shared" si="45"/>
        <v>99.7686946486403</v>
      </c>
      <c r="J140" s="40">
        <f t="shared" si="39"/>
        <v>263.1890597109385</v>
      </c>
      <c r="K140" s="40">
        <f t="shared" si="40"/>
        <v>362.9577543595788</v>
      </c>
      <c r="L140" s="45">
        <f t="shared" si="41"/>
        <v>30.58963358778626</v>
      </c>
      <c r="M140" s="45">
        <f t="shared" si="42"/>
        <v>80.6952213740458</v>
      </c>
      <c r="N140" s="40">
        <f t="shared" si="43"/>
        <v>111.28485496183207</v>
      </c>
    </row>
    <row r="141" spans="1:14" ht="12.75" customHeight="1">
      <c r="A141" s="1">
        <v>5010</v>
      </c>
      <c r="B141" s="10" t="s">
        <v>117</v>
      </c>
      <c r="C141" s="11">
        <v>1177</v>
      </c>
      <c r="D141" s="40">
        <v>360.8747098438175</v>
      </c>
      <c r="E141" s="40">
        <f t="shared" si="44"/>
        <v>306.6055308783496</v>
      </c>
      <c r="F141" s="11">
        <v>36003.99</v>
      </c>
      <c r="G141" s="11">
        <v>94978.28</v>
      </c>
      <c r="H141" s="11">
        <v>130982.27</v>
      </c>
      <c r="I141" s="40">
        <f t="shared" si="45"/>
        <v>99.7686704495921</v>
      </c>
      <c r="J141" s="40">
        <f t="shared" si="39"/>
        <v>263.1890720219921</v>
      </c>
      <c r="K141" s="40">
        <f t="shared" si="40"/>
        <v>362.95774247158425</v>
      </c>
      <c r="L141" s="45">
        <f t="shared" si="41"/>
        <v>30.589626168224296</v>
      </c>
      <c r="M141" s="45">
        <f t="shared" si="42"/>
        <v>80.6952251486831</v>
      </c>
      <c r="N141" s="40">
        <f t="shared" si="43"/>
        <v>111.28485131690739</v>
      </c>
    </row>
    <row r="142" spans="1:14" ht="12.75" customHeight="1">
      <c r="A142" s="1">
        <v>5012</v>
      </c>
      <c r="B142" s="10" t="s">
        <v>118</v>
      </c>
      <c r="C142" s="11">
        <v>109</v>
      </c>
      <c r="D142" s="40">
        <v>33.42000286574012</v>
      </c>
      <c r="E142" s="40">
        <f t="shared" si="44"/>
        <v>306.6055308783497</v>
      </c>
      <c r="F142" s="11">
        <v>3334.27</v>
      </c>
      <c r="G142" s="11">
        <v>8795.78</v>
      </c>
      <c r="H142" s="11">
        <v>12130.05</v>
      </c>
      <c r="I142" s="40">
        <f t="shared" si="45"/>
        <v>99.76869282133016</v>
      </c>
      <c r="J142" s="40">
        <f t="shared" si="39"/>
        <v>263.1890857501041</v>
      </c>
      <c r="K142" s="40">
        <f t="shared" si="40"/>
        <v>362.9577785714342</v>
      </c>
      <c r="L142" s="45">
        <f t="shared" si="41"/>
        <v>30.589633027522936</v>
      </c>
      <c r="M142" s="45">
        <f t="shared" si="42"/>
        <v>80.69522935779817</v>
      </c>
      <c r="N142" s="40">
        <f t="shared" si="43"/>
        <v>111.28486238532109</v>
      </c>
    </row>
    <row r="143" spans="1:14" ht="12.75" customHeight="1">
      <c r="A143" s="1">
        <v>5015</v>
      </c>
      <c r="B143" s="10" t="s">
        <v>119</v>
      </c>
      <c r="C143" s="11">
        <v>523</v>
      </c>
      <c r="D143" s="40">
        <v>160.354692649377</v>
      </c>
      <c r="E143" s="40">
        <f t="shared" si="44"/>
        <v>306.6055308783499</v>
      </c>
      <c r="F143" s="11">
        <v>15998.37</v>
      </c>
      <c r="G143" s="11">
        <v>42203.6</v>
      </c>
      <c r="H143" s="11">
        <v>58201.98</v>
      </c>
      <c r="I143" s="40">
        <f t="shared" si="45"/>
        <v>99.76864247422544</v>
      </c>
      <c r="J143" s="40">
        <f t="shared" si="39"/>
        <v>263.18905485528967</v>
      </c>
      <c r="K143" s="40">
        <f t="shared" si="40"/>
        <v>362.9577596912698</v>
      </c>
      <c r="L143" s="45">
        <f t="shared" si="41"/>
        <v>30.589617590822183</v>
      </c>
      <c r="M143" s="45">
        <f t="shared" si="42"/>
        <v>80.69521988527724</v>
      </c>
      <c r="N143" s="40">
        <f t="shared" si="43"/>
        <v>111.28485659655833</v>
      </c>
    </row>
    <row r="144" spans="2:14" ht="12.75" customHeight="1">
      <c r="B144" s="10"/>
      <c r="C144" s="11"/>
      <c r="D144" s="40"/>
      <c r="E144" s="40"/>
      <c r="F144" s="11"/>
      <c r="G144" s="11"/>
      <c r="H144" s="11"/>
      <c r="I144" s="40"/>
      <c r="J144" s="40"/>
      <c r="K144" s="40"/>
      <c r="L144" s="45"/>
      <c r="M144" s="45"/>
      <c r="N144" s="40"/>
    </row>
    <row r="145" spans="2:14" ht="12.75" customHeight="1">
      <c r="B145" s="8" t="s">
        <v>7</v>
      </c>
      <c r="C145" s="9">
        <v>4297</v>
      </c>
      <c r="D145" s="39">
        <v>1490.7</v>
      </c>
      <c r="E145" s="39">
        <f>D145*1000/C145</f>
        <v>346.9164533395392</v>
      </c>
      <c r="F145" s="9">
        <v>299094.98</v>
      </c>
      <c r="G145" s="9">
        <v>423548.99</v>
      </c>
      <c r="H145" s="9">
        <v>722643.98</v>
      </c>
      <c r="I145" s="39">
        <f>F145/D145</f>
        <v>200.64062520963304</v>
      </c>
      <c r="J145" s="39">
        <f aca="true" t="shared" si="46" ref="J145:J156">G145/D145</f>
        <v>284.12758435634265</v>
      </c>
      <c r="K145" s="39">
        <f aca="true" t="shared" si="47" ref="K145:K156">H145/D145</f>
        <v>484.76821627423357</v>
      </c>
      <c r="L145" s="44">
        <f aca="true" t="shared" si="48" ref="L145:L156">F145/C145</f>
        <v>69.60553409355364</v>
      </c>
      <c r="M145" s="44">
        <f aca="true" t="shared" si="49" ref="M145:M156">G145/C145</f>
        <v>98.56853386083314</v>
      </c>
      <c r="N145" s="39">
        <f aca="true" t="shared" si="50" ref="N145:N156">H145/C145</f>
        <v>168.1740702815918</v>
      </c>
    </row>
    <row r="146" spans="1:14" ht="12.75" customHeight="1">
      <c r="A146" s="1">
        <v>5094</v>
      </c>
      <c r="B146" s="10" t="s">
        <v>175</v>
      </c>
      <c r="C146" s="11">
        <v>118</v>
      </c>
      <c r="D146" s="40">
        <v>40.93614149406567</v>
      </c>
      <c r="E146" s="40">
        <f aca="true" t="shared" si="51" ref="E146:E156">D146*1000/C146</f>
        <v>346.9164533395396</v>
      </c>
      <c r="F146" s="11">
        <v>8213.45</v>
      </c>
      <c r="G146" s="11">
        <v>11631.09</v>
      </c>
      <c r="H146" s="11">
        <v>19844.54</v>
      </c>
      <c r="I146" s="40">
        <f aca="true" t="shared" si="52" ref="I146:I156">F146/D146</f>
        <v>200.64055136194668</v>
      </c>
      <c r="J146" s="40">
        <f t="shared" si="46"/>
        <v>284.1276577492314</v>
      </c>
      <c r="K146" s="40">
        <f t="shared" si="47"/>
        <v>484.76820911117807</v>
      </c>
      <c r="L146" s="45">
        <f t="shared" si="48"/>
        <v>69.60550847457628</v>
      </c>
      <c r="M146" s="45">
        <f t="shared" si="49"/>
        <v>98.5685593220339</v>
      </c>
      <c r="N146" s="40">
        <f t="shared" si="50"/>
        <v>168.1740677966102</v>
      </c>
    </row>
    <row r="147" spans="1:14" ht="12.75" customHeight="1">
      <c r="A147" s="1">
        <v>5099</v>
      </c>
      <c r="B147" s="10" t="s">
        <v>176</v>
      </c>
      <c r="C147" s="11">
        <v>672</v>
      </c>
      <c r="D147" s="40">
        <v>233.1278566441703</v>
      </c>
      <c r="E147" s="40">
        <f t="shared" si="51"/>
        <v>346.91645333953915</v>
      </c>
      <c r="F147" s="11">
        <v>46774.92</v>
      </c>
      <c r="G147" s="11">
        <v>66238.05</v>
      </c>
      <c r="H147" s="11">
        <v>113012.98</v>
      </c>
      <c r="I147" s="40">
        <f t="shared" si="52"/>
        <v>200.64062988145554</v>
      </c>
      <c r="J147" s="40">
        <f t="shared" si="46"/>
        <v>284.12756396204094</v>
      </c>
      <c r="K147" s="40">
        <f t="shared" si="47"/>
        <v>484.7682367384132</v>
      </c>
      <c r="L147" s="45">
        <f t="shared" si="48"/>
        <v>69.60553571428571</v>
      </c>
      <c r="M147" s="45">
        <f t="shared" si="49"/>
        <v>98.56852678571428</v>
      </c>
      <c r="N147" s="40">
        <f t="shared" si="50"/>
        <v>168.17407738095238</v>
      </c>
    </row>
    <row r="148" spans="1:14" ht="12.75" customHeight="1">
      <c r="A148" s="1">
        <v>5109</v>
      </c>
      <c r="B148" s="10" t="s">
        <v>177</v>
      </c>
      <c r="C148" s="11">
        <v>35</v>
      </c>
      <c r="D148" s="40">
        <v>12.14207586688385</v>
      </c>
      <c r="E148" s="40">
        <f t="shared" si="51"/>
        <v>346.9164533395386</v>
      </c>
      <c r="F148" s="11">
        <v>2436.19</v>
      </c>
      <c r="G148" s="11">
        <v>3449.89</v>
      </c>
      <c r="H148" s="11">
        <v>5886.09</v>
      </c>
      <c r="I148" s="40">
        <f t="shared" si="52"/>
        <v>200.64032103805536</v>
      </c>
      <c r="J148" s="40">
        <f t="shared" si="46"/>
        <v>284.1268690643902</v>
      </c>
      <c r="K148" s="40">
        <f t="shared" si="47"/>
        <v>484.76801368484695</v>
      </c>
      <c r="L148" s="45">
        <f t="shared" si="48"/>
        <v>69.60542857142858</v>
      </c>
      <c r="M148" s="45">
        <f t="shared" si="49"/>
        <v>98.56828571428571</v>
      </c>
      <c r="N148" s="40">
        <f t="shared" si="50"/>
        <v>168.174</v>
      </c>
    </row>
    <row r="149" spans="1:14" ht="12.75" customHeight="1">
      <c r="A149" s="1">
        <v>5111</v>
      </c>
      <c r="B149" s="10" t="s">
        <v>178</v>
      </c>
      <c r="C149" s="11">
        <v>878</v>
      </c>
      <c r="D149" s="40">
        <v>304.59264603211517</v>
      </c>
      <c r="E149" s="40">
        <f t="shared" si="51"/>
        <v>346.9164533395389</v>
      </c>
      <c r="F149" s="11">
        <v>61113.66</v>
      </c>
      <c r="G149" s="11">
        <v>86543.18</v>
      </c>
      <c r="H149" s="11">
        <v>147656.84</v>
      </c>
      <c r="I149" s="40">
        <f t="shared" si="52"/>
        <v>200.64062870892948</v>
      </c>
      <c r="J149" s="40">
        <f t="shared" si="46"/>
        <v>284.12760822490503</v>
      </c>
      <c r="K149" s="40">
        <f t="shared" si="47"/>
        <v>484.76823693383454</v>
      </c>
      <c r="L149" s="45">
        <f t="shared" si="48"/>
        <v>69.60553530751709</v>
      </c>
      <c r="M149" s="45">
        <f t="shared" si="49"/>
        <v>98.56854214123005</v>
      </c>
      <c r="N149" s="40">
        <f t="shared" si="50"/>
        <v>168.17407744874714</v>
      </c>
    </row>
    <row r="150" spans="1:14" ht="12.75" customHeight="1">
      <c r="A150" s="1">
        <v>5137</v>
      </c>
      <c r="B150" s="10" t="s">
        <v>179</v>
      </c>
      <c r="C150" s="11">
        <v>334</v>
      </c>
      <c r="D150" s="40">
        <v>115.87009541540579</v>
      </c>
      <c r="E150" s="40">
        <f t="shared" si="51"/>
        <v>346.9164533395383</v>
      </c>
      <c r="F150" s="11">
        <v>23248.25</v>
      </c>
      <c r="G150" s="11">
        <v>32921.89</v>
      </c>
      <c r="H150" s="11">
        <v>56170.14</v>
      </c>
      <c r="I150" s="40">
        <f t="shared" si="52"/>
        <v>200.64063912826444</v>
      </c>
      <c r="J150" s="40">
        <f t="shared" si="46"/>
        <v>284.12758168509106</v>
      </c>
      <c r="K150" s="40">
        <f t="shared" si="47"/>
        <v>484.76822081335547</v>
      </c>
      <c r="L150" s="45">
        <f t="shared" si="48"/>
        <v>69.60553892215569</v>
      </c>
      <c r="M150" s="45">
        <f t="shared" si="49"/>
        <v>98.56853293413174</v>
      </c>
      <c r="N150" s="40">
        <f t="shared" si="50"/>
        <v>168.1740718562874</v>
      </c>
    </row>
    <row r="151" spans="1:14" ht="12.75" customHeight="1">
      <c r="A151" s="1">
        <v>5119</v>
      </c>
      <c r="B151" s="10" t="s">
        <v>180</v>
      </c>
      <c r="C151" s="11">
        <v>60</v>
      </c>
      <c r="D151" s="40">
        <v>20.81498720037235</v>
      </c>
      <c r="E151" s="40">
        <f t="shared" si="51"/>
        <v>346.91645333953915</v>
      </c>
      <c r="F151" s="11">
        <v>4176.33</v>
      </c>
      <c r="G151" s="11">
        <v>5914.11</v>
      </c>
      <c r="H151" s="11">
        <v>10090.44</v>
      </c>
      <c r="I151" s="40">
        <f t="shared" si="52"/>
        <v>200.64052693365534</v>
      </c>
      <c r="J151" s="40">
        <f t="shared" si="46"/>
        <v>284.12748675119076</v>
      </c>
      <c r="K151" s="40">
        <f t="shared" si="47"/>
        <v>484.76801368484615</v>
      </c>
      <c r="L151" s="45">
        <f t="shared" si="48"/>
        <v>69.60549999999999</v>
      </c>
      <c r="M151" s="45">
        <f t="shared" si="49"/>
        <v>98.5685</v>
      </c>
      <c r="N151" s="40">
        <f t="shared" si="50"/>
        <v>168.174</v>
      </c>
    </row>
    <row r="152" spans="1:14" ht="12.75" customHeight="1">
      <c r="A152" s="1">
        <v>5136</v>
      </c>
      <c r="B152" s="10" t="s">
        <v>181</v>
      </c>
      <c r="C152" s="11">
        <v>283</v>
      </c>
      <c r="D152" s="40">
        <v>98.1773562950896</v>
      </c>
      <c r="E152" s="40">
        <f t="shared" si="51"/>
        <v>346.9164533395392</v>
      </c>
      <c r="F152" s="11">
        <v>19698.36</v>
      </c>
      <c r="G152" s="11">
        <v>27894.9</v>
      </c>
      <c r="H152" s="11">
        <v>47593.26</v>
      </c>
      <c r="I152" s="40">
        <f t="shared" si="52"/>
        <v>200.6405625834236</v>
      </c>
      <c r="J152" s="40">
        <f t="shared" si="46"/>
        <v>284.1276344430878</v>
      </c>
      <c r="K152" s="40">
        <f t="shared" si="47"/>
        <v>484.7681970265114</v>
      </c>
      <c r="L152" s="45">
        <f t="shared" si="48"/>
        <v>69.60551236749117</v>
      </c>
      <c r="M152" s="45">
        <f t="shared" si="49"/>
        <v>98.56855123674912</v>
      </c>
      <c r="N152" s="40">
        <f t="shared" si="50"/>
        <v>168.1740636042403</v>
      </c>
    </row>
    <row r="153" spans="1:14" ht="12.75" customHeight="1">
      <c r="A153" s="1">
        <v>5122</v>
      </c>
      <c r="B153" s="10" t="s">
        <v>182</v>
      </c>
      <c r="C153" s="11">
        <v>116</v>
      </c>
      <c r="D153" s="40">
        <v>40.24230858738655</v>
      </c>
      <c r="E153" s="40">
        <f t="shared" si="51"/>
        <v>346.91645333953926</v>
      </c>
      <c r="F153" s="11">
        <v>8074.24</v>
      </c>
      <c r="G153" s="11">
        <v>11433.95</v>
      </c>
      <c r="H153" s="11">
        <v>19508.19</v>
      </c>
      <c r="I153" s="40">
        <f t="shared" si="52"/>
        <v>200.6405766325933</v>
      </c>
      <c r="J153" s="40">
        <f t="shared" si="46"/>
        <v>284.12758614906676</v>
      </c>
      <c r="K153" s="40">
        <f t="shared" si="47"/>
        <v>484.76816278166</v>
      </c>
      <c r="L153" s="45">
        <f t="shared" si="48"/>
        <v>69.6055172413793</v>
      </c>
      <c r="M153" s="45">
        <f t="shared" si="49"/>
        <v>98.56853448275862</v>
      </c>
      <c r="N153" s="40">
        <f t="shared" si="50"/>
        <v>168.1740517241379</v>
      </c>
    </row>
    <row r="154" spans="1:14" ht="12.75" customHeight="1">
      <c r="A154" s="1">
        <v>5130</v>
      </c>
      <c r="B154" s="10" t="s">
        <v>183</v>
      </c>
      <c r="C154" s="11">
        <v>774</v>
      </c>
      <c r="D154" s="40">
        <v>268.5133348848031</v>
      </c>
      <c r="E154" s="40">
        <f t="shared" si="51"/>
        <v>346.9164533395389</v>
      </c>
      <c r="F154" s="11">
        <v>53874.69</v>
      </c>
      <c r="G154" s="11">
        <v>76292.05</v>
      </c>
      <c r="H154" s="11">
        <v>130166.73</v>
      </c>
      <c r="I154" s="40">
        <f t="shared" si="52"/>
        <v>200.64064983257975</v>
      </c>
      <c r="J154" s="40">
        <f t="shared" si="46"/>
        <v>284.1276022016956</v>
      </c>
      <c r="K154" s="40">
        <f t="shared" si="47"/>
        <v>484.76821479217705</v>
      </c>
      <c r="L154" s="45">
        <f t="shared" si="48"/>
        <v>69.60554263565892</v>
      </c>
      <c r="M154" s="45">
        <f t="shared" si="49"/>
        <v>98.56854005167959</v>
      </c>
      <c r="N154" s="40">
        <f t="shared" si="50"/>
        <v>168.17406976744186</v>
      </c>
    </row>
    <row r="155" spans="1:14" ht="12.75" customHeight="1">
      <c r="A155" s="1">
        <v>5132</v>
      </c>
      <c r="B155" s="10" t="s">
        <v>184</v>
      </c>
      <c r="C155" s="11">
        <v>64</v>
      </c>
      <c r="D155" s="40">
        <v>22.20265301373051</v>
      </c>
      <c r="E155" s="40">
        <f t="shared" si="51"/>
        <v>346.91645333953926</v>
      </c>
      <c r="F155" s="11">
        <v>4454.76</v>
      </c>
      <c r="G155" s="11">
        <v>6308.38</v>
      </c>
      <c r="H155" s="11">
        <v>10763.14</v>
      </c>
      <c r="I155" s="40">
        <f t="shared" si="52"/>
        <v>200.64088725095593</v>
      </c>
      <c r="J155" s="40">
        <f t="shared" si="46"/>
        <v>284.1273065925404</v>
      </c>
      <c r="K155" s="40">
        <f t="shared" si="47"/>
        <v>484.76819384349625</v>
      </c>
      <c r="L155" s="45">
        <f t="shared" si="48"/>
        <v>69.605625</v>
      </c>
      <c r="M155" s="45">
        <f t="shared" si="49"/>
        <v>98.5684375</v>
      </c>
      <c r="N155" s="40">
        <f t="shared" si="50"/>
        <v>168.1740625</v>
      </c>
    </row>
    <row r="156" spans="1:14" ht="12.75" customHeight="1">
      <c r="A156" s="1">
        <v>5133</v>
      </c>
      <c r="B156" s="10" t="s">
        <v>185</v>
      </c>
      <c r="C156" s="11">
        <v>963</v>
      </c>
      <c r="D156" s="40">
        <v>334.0805445659766</v>
      </c>
      <c r="E156" s="40">
        <f t="shared" si="51"/>
        <v>346.91645333953954</v>
      </c>
      <c r="F156" s="11">
        <v>67030.13</v>
      </c>
      <c r="G156" s="11">
        <v>94921.5</v>
      </c>
      <c r="H156" s="11">
        <v>161951.63</v>
      </c>
      <c r="I156" s="40">
        <f t="shared" si="52"/>
        <v>200.64062720887483</v>
      </c>
      <c r="J156" s="40">
        <f t="shared" si="46"/>
        <v>284.1275900197003</v>
      </c>
      <c r="K156" s="40">
        <f t="shared" si="47"/>
        <v>484.7682172285751</v>
      </c>
      <c r="L156" s="45">
        <f t="shared" si="48"/>
        <v>69.60553478712357</v>
      </c>
      <c r="M156" s="45">
        <f t="shared" si="49"/>
        <v>98.56853582554517</v>
      </c>
      <c r="N156" s="40">
        <f t="shared" si="50"/>
        <v>168.17407061266874</v>
      </c>
    </row>
    <row r="157" spans="2:14" ht="12.75" customHeight="1">
      <c r="B157" s="10"/>
      <c r="C157" s="11"/>
      <c r="D157" s="40"/>
      <c r="E157" s="40"/>
      <c r="F157" s="11"/>
      <c r="G157" s="11"/>
      <c r="H157" s="11"/>
      <c r="I157" s="40"/>
      <c r="J157" s="40"/>
      <c r="K157" s="40"/>
      <c r="L157" s="45"/>
      <c r="M157" s="45"/>
      <c r="N157" s="40"/>
    </row>
    <row r="158" spans="2:14" ht="12.75" customHeight="1">
      <c r="B158" s="8" t="s">
        <v>8</v>
      </c>
      <c r="C158" s="9">
        <v>5592</v>
      </c>
      <c r="D158" s="39">
        <v>1809.4</v>
      </c>
      <c r="E158" s="39">
        <f>D158*1000/C158</f>
        <v>323.56938483547924</v>
      </c>
      <c r="F158" s="9">
        <v>196350.99</v>
      </c>
      <c r="G158" s="9">
        <v>510255.99</v>
      </c>
      <c r="H158" s="9">
        <v>706606.99</v>
      </c>
      <c r="I158" s="39">
        <f>F158/D158</f>
        <v>108.51718249143362</v>
      </c>
      <c r="J158" s="39">
        <f aca="true" t="shared" si="53" ref="J158:J169">G158/D158</f>
        <v>282.0028683541505</v>
      </c>
      <c r="K158" s="39">
        <f aca="true" t="shared" si="54" ref="K158:K169">H158/D158</f>
        <v>390.5200563722781</v>
      </c>
      <c r="L158" s="44">
        <f aca="true" t="shared" si="55" ref="L158:L169">F158/C158</f>
        <v>35.112837982832616</v>
      </c>
      <c r="M158" s="44">
        <f aca="true" t="shared" si="56" ref="M158:M169">G158/C158</f>
        <v>91.24749463519314</v>
      </c>
      <c r="N158" s="39">
        <f aca="true" t="shared" si="57" ref="N158:N169">H158/C158</f>
        <v>126.36033440629471</v>
      </c>
    </row>
    <row r="159" spans="1:14" ht="12.75" customHeight="1">
      <c r="A159" s="1">
        <v>5302</v>
      </c>
      <c r="B159" s="10" t="s">
        <v>186</v>
      </c>
      <c r="C159" s="11">
        <v>514</v>
      </c>
      <c r="D159" s="40">
        <v>166.3146638054364</v>
      </c>
      <c r="E159" s="40">
        <f aca="true" t="shared" si="58" ref="E159:E169">D159*1000/C159</f>
        <v>323.56938483547935</v>
      </c>
      <c r="F159" s="11">
        <v>18048</v>
      </c>
      <c r="G159" s="11">
        <v>46901.21</v>
      </c>
      <c r="H159" s="11">
        <v>64949.21</v>
      </c>
      <c r="I159" s="40">
        <f aca="true" t="shared" si="59" ref="I159:I169">F159/D159</f>
        <v>108.51719016859208</v>
      </c>
      <c r="J159" s="40">
        <f t="shared" si="53"/>
        <v>282.0028548707376</v>
      </c>
      <c r="K159" s="40">
        <f t="shared" si="54"/>
        <v>390.5200450393297</v>
      </c>
      <c r="L159" s="45">
        <f t="shared" si="55"/>
        <v>35.11284046692607</v>
      </c>
      <c r="M159" s="45">
        <f t="shared" si="56"/>
        <v>91.24749027237354</v>
      </c>
      <c r="N159" s="40">
        <f t="shared" si="57"/>
        <v>126.36033073929961</v>
      </c>
    </row>
    <row r="160" spans="1:14" ht="12.75" customHeight="1">
      <c r="A160" s="1">
        <v>5303</v>
      </c>
      <c r="B160" s="10" t="s">
        <v>187</v>
      </c>
      <c r="C160" s="11">
        <v>300</v>
      </c>
      <c r="D160" s="40">
        <v>97.07081545064376</v>
      </c>
      <c r="E160" s="40">
        <f t="shared" si="58"/>
        <v>323.5693848354792</v>
      </c>
      <c r="F160" s="11">
        <v>10533.85</v>
      </c>
      <c r="G160" s="11">
        <v>27374.25</v>
      </c>
      <c r="H160" s="11">
        <v>37908.1</v>
      </c>
      <c r="I160" s="40">
        <f t="shared" si="59"/>
        <v>108.51716812202942</v>
      </c>
      <c r="J160" s="40">
        <f t="shared" si="53"/>
        <v>282.0028849342324</v>
      </c>
      <c r="K160" s="40">
        <f t="shared" si="54"/>
        <v>390.52005305626176</v>
      </c>
      <c r="L160" s="45">
        <f t="shared" si="55"/>
        <v>35.112833333333334</v>
      </c>
      <c r="M160" s="45">
        <f t="shared" si="56"/>
        <v>91.2475</v>
      </c>
      <c r="N160" s="40">
        <f t="shared" si="57"/>
        <v>126.36033333333333</v>
      </c>
    </row>
    <row r="161" spans="1:14" ht="12.75" customHeight="1">
      <c r="A161" s="1">
        <v>5304</v>
      </c>
      <c r="B161" s="10" t="s">
        <v>188</v>
      </c>
      <c r="C161" s="11">
        <v>67</v>
      </c>
      <c r="D161" s="40">
        <v>21.6791487839771</v>
      </c>
      <c r="E161" s="40">
        <f t="shared" si="58"/>
        <v>323.5693848354791</v>
      </c>
      <c r="F161" s="11">
        <v>2352.56</v>
      </c>
      <c r="G161" s="11">
        <v>6113.58</v>
      </c>
      <c r="H161" s="11">
        <v>8466.14</v>
      </c>
      <c r="I161" s="40">
        <f t="shared" si="59"/>
        <v>108.51717580990817</v>
      </c>
      <c r="J161" s="40">
        <f t="shared" si="53"/>
        <v>282.0027696160516</v>
      </c>
      <c r="K161" s="40">
        <f t="shared" si="54"/>
        <v>390.51994542595975</v>
      </c>
      <c r="L161" s="45">
        <f t="shared" si="55"/>
        <v>35.11283582089552</v>
      </c>
      <c r="M161" s="45">
        <f t="shared" si="56"/>
        <v>91.24746268656716</v>
      </c>
      <c r="N161" s="40">
        <f t="shared" si="57"/>
        <v>126.36029850746267</v>
      </c>
    </row>
    <row r="162" spans="1:14" ht="12.75" customHeight="1">
      <c r="A162" s="1">
        <v>5307</v>
      </c>
      <c r="B162" s="10" t="s">
        <v>189</v>
      </c>
      <c r="C162" s="11">
        <v>47</v>
      </c>
      <c r="D162" s="40">
        <v>15.207761087267508</v>
      </c>
      <c r="E162" s="40">
        <f t="shared" si="58"/>
        <v>323.5693848354789</v>
      </c>
      <c r="F162" s="11">
        <v>1650.3</v>
      </c>
      <c r="G162" s="11">
        <v>4288.64</v>
      </c>
      <c r="H162" s="11">
        <v>5938.94</v>
      </c>
      <c r="I162" s="40">
        <f t="shared" si="59"/>
        <v>108.51695989501646</v>
      </c>
      <c r="J162" s="40">
        <f t="shared" si="53"/>
        <v>282.0033781034742</v>
      </c>
      <c r="K162" s="40">
        <f t="shared" si="54"/>
        <v>390.52033799849056</v>
      </c>
      <c r="L162" s="45">
        <f t="shared" si="55"/>
        <v>35.112765957446804</v>
      </c>
      <c r="M162" s="45">
        <f t="shared" si="56"/>
        <v>91.24765957446809</v>
      </c>
      <c r="N162" s="40">
        <f t="shared" si="57"/>
        <v>126.36042553191488</v>
      </c>
    </row>
    <row r="163" spans="1:14" ht="12.75" customHeight="1">
      <c r="A163" s="1">
        <v>5308</v>
      </c>
      <c r="B163" s="10" t="s">
        <v>190</v>
      </c>
      <c r="C163" s="11">
        <v>453</v>
      </c>
      <c r="D163" s="40">
        <v>146.57693133047238</v>
      </c>
      <c r="E163" s="40">
        <f t="shared" si="58"/>
        <v>323.56938483547987</v>
      </c>
      <c r="F163" s="11">
        <v>15906.11</v>
      </c>
      <c r="G163" s="11">
        <v>41335.11</v>
      </c>
      <c r="H163" s="11">
        <v>57241.23</v>
      </c>
      <c r="I163" s="40">
        <f t="shared" si="59"/>
        <v>108.51714424378336</v>
      </c>
      <c r="J163" s="40">
        <f t="shared" si="53"/>
        <v>282.00283376656216</v>
      </c>
      <c r="K163" s="40">
        <f t="shared" si="54"/>
        <v>390.5200462339051</v>
      </c>
      <c r="L163" s="45">
        <f t="shared" si="55"/>
        <v>35.11282560706402</v>
      </c>
      <c r="M163" s="45">
        <f t="shared" si="56"/>
        <v>91.24748344370862</v>
      </c>
      <c r="N163" s="40">
        <f t="shared" si="57"/>
        <v>126.36033112582783</v>
      </c>
    </row>
    <row r="164" spans="1:14" ht="12.75" customHeight="1">
      <c r="A164" s="1">
        <v>5309</v>
      </c>
      <c r="B164" s="10" t="s">
        <v>191</v>
      </c>
      <c r="C164" s="11">
        <v>57</v>
      </c>
      <c r="D164" s="40">
        <v>18.443454935622302</v>
      </c>
      <c r="E164" s="40">
        <f t="shared" si="58"/>
        <v>323.569384835479</v>
      </c>
      <c r="F164" s="11">
        <v>2001.43</v>
      </c>
      <c r="G164" s="11">
        <v>5201.11</v>
      </c>
      <c r="H164" s="11">
        <v>7202.54</v>
      </c>
      <c r="I164" s="40">
        <f t="shared" si="59"/>
        <v>108.5170867923651</v>
      </c>
      <c r="J164" s="40">
        <f t="shared" si="53"/>
        <v>282.0030204836732</v>
      </c>
      <c r="K164" s="40">
        <f t="shared" si="54"/>
        <v>390.52010727603835</v>
      </c>
      <c r="L164" s="45">
        <f t="shared" si="55"/>
        <v>35.11280701754386</v>
      </c>
      <c r="M164" s="45">
        <f t="shared" si="56"/>
        <v>91.24754385964911</v>
      </c>
      <c r="N164" s="40">
        <f t="shared" si="57"/>
        <v>126.36035087719299</v>
      </c>
    </row>
    <row r="165" spans="1:14" ht="12.75" customHeight="1">
      <c r="A165" s="1">
        <v>5310</v>
      </c>
      <c r="B165" s="10" t="s">
        <v>192</v>
      </c>
      <c r="C165" s="11">
        <v>454</v>
      </c>
      <c r="D165" s="40">
        <v>146.90050071530806</v>
      </c>
      <c r="E165" s="40">
        <f t="shared" si="58"/>
        <v>323.5693848354803</v>
      </c>
      <c r="F165" s="11">
        <v>15941.23</v>
      </c>
      <c r="G165" s="11">
        <v>41426.36</v>
      </c>
      <c r="H165" s="11">
        <v>57367.59</v>
      </c>
      <c r="I165" s="40">
        <f t="shared" si="59"/>
        <v>108.51719308223441</v>
      </c>
      <c r="J165" s="40">
        <f t="shared" si="53"/>
        <v>282.00285089758773</v>
      </c>
      <c r="K165" s="40">
        <f t="shared" si="54"/>
        <v>390.52004397982216</v>
      </c>
      <c r="L165" s="45">
        <f t="shared" si="55"/>
        <v>35.112841409691626</v>
      </c>
      <c r="M165" s="45">
        <f t="shared" si="56"/>
        <v>91.24748898678415</v>
      </c>
      <c r="N165" s="40">
        <f t="shared" si="57"/>
        <v>126.36033039647576</v>
      </c>
    </row>
    <row r="166" spans="1:14" ht="12.75" customHeight="1">
      <c r="A166" s="1">
        <v>5314</v>
      </c>
      <c r="B166" s="10" t="s">
        <v>193</v>
      </c>
      <c r="C166" s="11">
        <v>788</v>
      </c>
      <c r="D166" s="40">
        <v>254.9726752503574</v>
      </c>
      <c r="E166" s="40">
        <f t="shared" si="58"/>
        <v>323.56938483547896</v>
      </c>
      <c r="F166" s="11">
        <v>27668.92</v>
      </c>
      <c r="G166" s="11">
        <v>71903.02</v>
      </c>
      <c r="H166" s="11">
        <v>99571.94</v>
      </c>
      <c r="I166" s="40">
        <f t="shared" si="59"/>
        <v>108.51719688328137</v>
      </c>
      <c r="J166" s="40">
        <f t="shared" si="53"/>
        <v>282.0028457143437</v>
      </c>
      <c r="K166" s="40">
        <f t="shared" si="54"/>
        <v>390.5200425976251</v>
      </c>
      <c r="L166" s="45">
        <f t="shared" si="55"/>
        <v>35.11284263959391</v>
      </c>
      <c r="M166" s="45">
        <f t="shared" si="56"/>
        <v>91.24748730964467</v>
      </c>
      <c r="N166" s="40">
        <f t="shared" si="57"/>
        <v>126.36032994923858</v>
      </c>
    </row>
    <row r="167" spans="1:14" ht="12.75" customHeight="1">
      <c r="A167" s="1">
        <v>5323</v>
      </c>
      <c r="B167" s="10" t="s">
        <v>231</v>
      </c>
      <c r="C167" s="11">
        <v>542</v>
      </c>
      <c r="D167" s="40">
        <v>175.3746065808297</v>
      </c>
      <c r="E167" s="40">
        <f t="shared" si="58"/>
        <v>323.5693848354791</v>
      </c>
      <c r="F167" s="11">
        <v>19031.16</v>
      </c>
      <c r="G167" s="11">
        <v>49456.15</v>
      </c>
      <c r="H167" s="11">
        <v>68487.3</v>
      </c>
      <c r="I167" s="40">
        <f t="shared" si="59"/>
        <v>108.51719283104187</v>
      </c>
      <c r="J167" s="40">
        <f t="shared" si="53"/>
        <v>282.0029134446314</v>
      </c>
      <c r="K167" s="40">
        <f t="shared" si="54"/>
        <v>390.5200492548754</v>
      </c>
      <c r="L167" s="45">
        <f t="shared" si="55"/>
        <v>35.11284132841328</v>
      </c>
      <c r="M167" s="45">
        <f t="shared" si="56"/>
        <v>91.24750922509226</v>
      </c>
      <c r="N167" s="40">
        <f t="shared" si="57"/>
        <v>126.36033210332104</v>
      </c>
    </row>
    <row r="168" spans="1:14" ht="12.75" customHeight="1">
      <c r="A168" s="1">
        <v>5315</v>
      </c>
      <c r="B168" s="10" t="s">
        <v>194</v>
      </c>
      <c r="C168" s="11">
        <v>34</v>
      </c>
      <c r="D168" s="40">
        <v>11.001359084406346</v>
      </c>
      <c r="E168" s="40">
        <f t="shared" si="58"/>
        <v>323.5693848354808</v>
      </c>
      <c r="F168" s="11">
        <v>1193.84</v>
      </c>
      <c r="G168" s="11">
        <v>3102.41</v>
      </c>
      <c r="H168" s="11">
        <v>4296.25</v>
      </c>
      <c r="I168" s="40">
        <f t="shared" si="59"/>
        <v>108.51750141418293</v>
      </c>
      <c r="J168" s="40">
        <f t="shared" si="53"/>
        <v>282.00243044493004</v>
      </c>
      <c r="K168" s="40">
        <f t="shared" si="54"/>
        <v>390.519931859113</v>
      </c>
      <c r="L168" s="45">
        <f t="shared" si="55"/>
        <v>35.112941176470585</v>
      </c>
      <c r="M168" s="45">
        <f t="shared" si="56"/>
        <v>91.24735294117647</v>
      </c>
      <c r="N168" s="40">
        <f t="shared" si="57"/>
        <v>126.36029411764706</v>
      </c>
    </row>
    <row r="169" spans="1:14" ht="12.75" customHeight="1">
      <c r="A169" s="1">
        <v>5317</v>
      </c>
      <c r="B169" s="10" t="s">
        <v>195</v>
      </c>
      <c r="C169" s="11">
        <v>2336</v>
      </c>
      <c r="D169" s="40">
        <v>755.8580829756797</v>
      </c>
      <c r="E169" s="40">
        <f t="shared" si="58"/>
        <v>323.56938483547935</v>
      </c>
      <c r="F169" s="11">
        <v>82023.59</v>
      </c>
      <c r="G169" s="11">
        <v>213154.15</v>
      </c>
      <c r="H169" s="11">
        <v>295177.75</v>
      </c>
      <c r="I169" s="40">
        <f t="shared" si="59"/>
        <v>108.51718311602572</v>
      </c>
      <c r="J169" s="40">
        <f t="shared" si="53"/>
        <v>282.0028717042355</v>
      </c>
      <c r="K169" s="40">
        <f t="shared" si="54"/>
        <v>390.520068050258</v>
      </c>
      <c r="L169" s="45">
        <f t="shared" si="55"/>
        <v>35.112838184931505</v>
      </c>
      <c r="M169" s="45">
        <f t="shared" si="56"/>
        <v>91.24749571917808</v>
      </c>
      <c r="N169" s="40">
        <f t="shared" si="57"/>
        <v>126.3603381849315</v>
      </c>
    </row>
    <row r="170" spans="2:14" ht="12.75" customHeight="1">
      <c r="B170" s="10"/>
      <c r="C170" s="11"/>
      <c r="D170" s="40"/>
      <c r="E170" s="40"/>
      <c r="F170" s="11"/>
      <c r="G170" s="11"/>
      <c r="H170" s="11"/>
      <c r="I170" s="40"/>
      <c r="J170" s="40"/>
      <c r="K170" s="40"/>
      <c r="L170" s="45"/>
      <c r="M170" s="45"/>
      <c r="N170" s="40"/>
    </row>
    <row r="171" spans="2:14" ht="12.75" customHeight="1">
      <c r="B171" s="8" t="s">
        <v>9</v>
      </c>
      <c r="C171" s="9">
        <v>890</v>
      </c>
      <c r="D171" s="39">
        <v>433</v>
      </c>
      <c r="E171" s="39">
        <f>D171*1000/C171</f>
        <v>486.5168539325843</v>
      </c>
      <c r="F171" s="9">
        <v>79517</v>
      </c>
      <c r="G171" s="9">
        <v>123398.99</v>
      </c>
      <c r="H171" s="9">
        <v>202916.01</v>
      </c>
      <c r="I171" s="39">
        <f>F171/D171</f>
        <v>183.6420323325635</v>
      </c>
      <c r="J171" s="39">
        <f aca="true" t="shared" si="60" ref="J171:J178">G171/D171</f>
        <v>284.98612009237877</v>
      </c>
      <c r="K171" s="39">
        <f aca="true" t="shared" si="61" ref="K171:K178">H171/D171</f>
        <v>468.6281986143187</v>
      </c>
      <c r="L171" s="44">
        <f aca="true" t="shared" si="62" ref="L171:L178">F171/C171</f>
        <v>89.34494382022471</v>
      </c>
      <c r="M171" s="44">
        <f aca="true" t="shared" si="63" ref="M171:M178">G171/C171</f>
        <v>138.65055056179776</v>
      </c>
      <c r="N171" s="39">
        <f aca="true" t="shared" si="64" ref="N171:N178">H171/C171</f>
        <v>227.9955168539326</v>
      </c>
    </row>
    <row r="172" spans="1:14" ht="12.75" customHeight="1">
      <c r="A172" s="1">
        <v>5095</v>
      </c>
      <c r="B172" s="10" t="s">
        <v>196</v>
      </c>
      <c r="C172" s="11">
        <v>205</v>
      </c>
      <c r="D172" s="40">
        <v>99.7359550561797</v>
      </c>
      <c r="E172" s="40">
        <f aca="true" t="shared" si="65" ref="E172:E178">D172*1000/C172</f>
        <v>486.51685393258396</v>
      </c>
      <c r="F172" s="11">
        <v>18315.71</v>
      </c>
      <c r="G172" s="11">
        <v>28423.37</v>
      </c>
      <c r="H172" s="11">
        <v>46739.08</v>
      </c>
      <c r="I172" s="40">
        <f aca="true" t="shared" si="66" ref="I172:I178">F172/D172</f>
        <v>183.64199740888876</v>
      </c>
      <c r="J172" s="40">
        <f t="shared" si="60"/>
        <v>284.9861916295839</v>
      </c>
      <c r="K172" s="40">
        <f t="shared" si="61"/>
        <v>468.6281890384727</v>
      </c>
      <c r="L172" s="45">
        <f t="shared" si="62"/>
        <v>89.34492682926829</v>
      </c>
      <c r="M172" s="45">
        <f t="shared" si="63"/>
        <v>138.65058536585366</v>
      </c>
      <c r="N172" s="40">
        <f t="shared" si="64"/>
        <v>227.99551219512196</v>
      </c>
    </row>
    <row r="173" spans="1:14" ht="12.75" customHeight="1">
      <c r="A173" s="1">
        <v>5102</v>
      </c>
      <c r="B173" s="10" t="s">
        <v>197</v>
      </c>
      <c r="C173" s="11">
        <v>16</v>
      </c>
      <c r="D173" s="40">
        <v>7.78426966292135</v>
      </c>
      <c r="E173" s="40">
        <f t="shared" si="65"/>
        <v>486.51685393258435</v>
      </c>
      <c r="F173" s="11">
        <v>1429.52</v>
      </c>
      <c r="G173" s="11">
        <v>2218.4</v>
      </c>
      <c r="H173" s="11">
        <v>3647.93</v>
      </c>
      <c r="I173" s="40">
        <f t="shared" si="66"/>
        <v>183.64214780600457</v>
      </c>
      <c r="J173" s="40">
        <f t="shared" si="60"/>
        <v>284.98498845265584</v>
      </c>
      <c r="K173" s="40">
        <f t="shared" si="61"/>
        <v>468.62842090069273</v>
      </c>
      <c r="L173" s="45">
        <f t="shared" si="62"/>
        <v>89.345</v>
      </c>
      <c r="M173" s="45">
        <f t="shared" si="63"/>
        <v>138.65</v>
      </c>
      <c r="N173" s="40">
        <f t="shared" si="64"/>
        <v>227.995625</v>
      </c>
    </row>
    <row r="174" spans="1:14" ht="12.75" customHeight="1">
      <c r="A174" s="1">
        <v>5105</v>
      </c>
      <c r="B174" s="10" t="s">
        <v>198</v>
      </c>
      <c r="C174" s="11">
        <v>103</v>
      </c>
      <c r="D174" s="40">
        <v>50.111235955056145</v>
      </c>
      <c r="E174" s="40">
        <f t="shared" si="65"/>
        <v>486.51685393258396</v>
      </c>
      <c r="F174" s="11">
        <v>9202.53</v>
      </c>
      <c r="G174" s="11">
        <v>14281.01</v>
      </c>
      <c r="H174" s="11">
        <v>23483.54</v>
      </c>
      <c r="I174" s="40">
        <f t="shared" si="66"/>
        <v>183.64204802798284</v>
      </c>
      <c r="J174" s="40">
        <f t="shared" si="60"/>
        <v>284.9861857889192</v>
      </c>
      <c r="K174" s="40">
        <f t="shared" si="61"/>
        <v>468.6282338169021</v>
      </c>
      <c r="L174" s="45">
        <f t="shared" si="62"/>
        <v>89.34495145631068</v>
      </c>
      <c r="M174" s="45">
        <f t="shared" si="63"/>
        <v>138.65058252427184</v>
      </c>
      <c r="N174" s="40">
        <f t="shared" si="64"/>
        <v>227.99553398058254</v>
      </c>
    </row>
    <row r="175" spans="1:14" s="3" customFormat="1" ht="12.75" customHeight="1">
      <c r="A175" s="29">
        <v>5107</v>
      </c>
      <c r="B175" s="10" t="s">
        <v>199</v>
      </c>
      <c r="C175" s="11">
        <v>68</v>
      </c>
      <c r="D175" s="40">
        <v>33.08314606741573</v>
      </c>
      <c r="E175" s="40">
        <f t="shared" si="65"/>
        <v>486.51685393258435</v>
      </c>
      <c r="F175" s="11">
        <v>6075.46</v>
      </c>
      <c r="G175" s="11">
        <v>9428.24</v>
      </c>
      <c r="H175" s="11">
        <v>15503.69</v>
      </c>
      <c r="I175" s="40">
        <f t="shared" si="66"/>
        <v>183.6421478060046</v>
      </c>
      <c r="J175" s="40">
        <f t="shared" si="60"/>
        <v>284.98619752750983</v>
      </c>
      <c r="K175" s="40">
        <f t="shared" si="61"/>
        <v>468.628043064801</v>
      </c>
      <c r="L175" s="45">
        <f t="shared" si="62"/>
        <v>89.345</v>
      </c>
      <c r="M175" s="45">
        <f t="shared" si="63"/>
        <v>138.65058823529412</v>
      </c>
      <c r="N175" s="40">
        <f t="shared" si="64"/>
        <v>227.9954411764706</v>
      </c>
    </row>
    <row r="176" spans="1:14" ht="12.75" customHeight="1">
      <c r="A176" s="1">
        <v>5112</v>
      </c>
      <c r="B176" s="10" t="s">
        <v>200</v>
      </c>
      <c r="C176" s="11">
        <v>120</v>
      </c>
      <c r="D176" s="40">
        <v>58.382022471910076</v>
      </c>
      <c r="E176" s="40">
        <f t="shared" si="65"/>
        <v>486.51685393258396</v>
      </c>
      <c r="F176" s="11">
        <v>10721.39</v>
      </c>
      <c r="G176" s="11">
        <v>16638.07</v>
      </c>
      <c r="H176" s="11">
        <v>27359.46</v>
      </c>
      <c r="I176" s="40">
        <f t="shared" si="66"/>
        <v>183.64197652040042</v>
      </c>
      <c r="J176" s="40">
        <f t="shared" si="60"/>
        <v>284.9861874518862</v>
      </c>
      <c r="K176" s="40">
        <f t="shared" si="61"/>
        <v>468.62816397228664</v>
      </c>
      <c r="L176" s="45">
        <f t="shared" si="62"/>
        <v>89.34491666666666</v>
      </c>
      <c r="M176" s="45">
        <f t="shared" si="63"/>
        <v>138.65058333333334</v>
      </c>
      <c r="N176" s="40">
        <f t="shared" si="64"/>
        <v>227.9955</v>
      </c>
    </row>
    <row r="177" spans="1:14" ht="12.75" customHeight="1">
      <c r="A177" s="1">
        <v>5129</v>
      </c>
      <c r="B177" s="10" t="s">
        <v>201</v>
      </c>
      <c r="C177" s="11">
        <v>81</v>
      </c>
      <c r="D177" s="40">
        <v>39.40786516853932</v>
      </c>
      <c r="E177" s="40">
        <f t="shared" si="65"/>
        <v>486.5168539325842</v>
      </c>
      <c r="F177" s="11">
        <v>7236.94</v>
      </c>
      <c r="G177" s="11">
        <v>11230.69</v>
      </c>
      <c r="H177" s="11">
        <v>18467.64</v>
      </c>
      <c r="I177" s="40">
        <f t="shared" si="66"/>
        <v>183.64202092777924</v>
      </c>
      <c r="J177" s="40">
        <f t="shared" si="60"/>
        <v>284.9860034784593</v>
      </c>
      <c r="K177" s="40">
        <f t="shared" si="61"/>
        <v>468.62827816268936</v>
      </c>
      <c r="L177" s="45">
        <f t="shared" si="62"/>
        <v>89.34493827160493</v>
      </c>
      <c r="M177" s="45">
        <f t="shared" si="63"/>
        <v>138.6504938271605</v>
      </c>
      <c r="N177" s="40">
        <f t="shared" si="64"/>
        <v>227.99555555555554</v>
      </c>
    </row>
    <row r="178" spans="1:14" ht="12.75" customHeight="1">
      <c r="A178" s="1">
        <v>5135</v>
      </c>
      <c r="B178" s="10" t="s">
        <v>202</v>
      </c>
      <c r="C178" s="11">
        <v>297</v>
      </c>
      <c r="D178" s="40">
        <v>144.4955056179778</v>
      </c>
      <c r="E178" s="40">
        <f t="shared" si="65"/>
        <v>486.51685393258526</v>
      </c>
      <c r="F178" s="11">
        <v>26535.45</v>
      </c>
      <c r="G178" s="11">
        <v>41179.21</v>
      </c>
      <c r="H178" s="11">
        <v>67714.67</v>
      </c>
      <c r="I178" s="40">
        <f t="shared" si="66"/>
        <v>183.6420439965471</v>
      </c>
      <c r="J178" s="40">
        <f t="shared" si="60"/>
        <v>284.9860957535317</v>
      </c>
      <c r="K178" s="40">
        <f t="shared" si="61"/>
        <v>468.62820895638356</v>
      </c>
      <c r="L178" s="45">
        <f t="shared" si="62"/>
        <v>89.3449494949495</v>
      </c>
      <c r="M178" s="45">
        <f t="shared" si="63"/>
        <v>138.65053872053872</v>
      </c>
      <c r="N178" s="40">
        <f t="shared" si="64"/>
        <v>227.99552188552187</v>
      </c>
    </row>
    <row r="179" spans="2:14" ht="12.75" customHeight="1">
      <c r="B179" s="10"/>
      <c r="C179" s="11"/>
      <c r="D179" s="40"/>
      <c r="E179" s="40"/>
      <c r="F179" s="11"/>
      <c r="G179" s="11"/>
      <c r="H179" s="11"/>
      <c r="I179" s="40"/>
      <c r="J179" s="40"/>
      <c r="K179" s="40"/>
      <c r="L179" s="45"/>
      <c r="M179" s="45"/>
      <c r="N179" s="40"/>
    </row>
    <row r="180" spans="2:14" ht="12.75" customHeight="1">
      <c r="B180" s="8" t="s">
        <v>10</v>
      </c>
      <c r="C180" s="9">
        <v>3782</v>
      </c>
      <c r="D180" s="39">
        <v>2023</v>
      </c>
      <c r="E180" s="39">
        <f>D180*1000/C180</f>
        <v>534.9021681649921</v>
      </c>
      <c r="F180" s="9">
        <v>359250.01</v>
      </c>
      <c r="G180" s="9">
        <v>561256</v>
      </c>
      <c r="H180" s="9">
        <v>920505.99</v>
      </c>
      <c r="I180" s="39">
        <f>F180/D180</f>
        <v>177.5828027681661</v>
      </c>
      <c r="J180" s="39">
        <f aca="true" t="shared" si="67" ref="J180:J187">G180/D180</f>
        <v>277.43746910528915</v>
      </c>
      <c r="K180" s="39">
        <f aca="true" t="shared" si="68" ref="K180:K187">H180/D180</f>
        <v>455.0202619871478</v>
      </c>
      <c r="L180" s="44">
        <f aca="true" t="shared" si="69" ref="L180:L187">F180/C180</f>
        <v>94.9894262295082</v>
      </c>
      <c r="M180" s="44">
        <f aca="true" t="shared" si="70" ref="M180:M187">G180/C180</f>
        <v>148.40190375462717</v>
      </c>
      <c r="N180" s="39">
        <f aca="true" t="shared" si="71" ref="N180:N187">H180/C180</f>
        <v>243.3913246959281</v>
      </c>
    </row>
    <row r="181" spans="1:14" s="3" customFormat="1" ht="12.75" customHeight="1">
      <c r="A181" s="29">
        <v>5098</v>
      </c>
      <c r="B181" s="10" t="s">
        <v>203</v>
      </c>
      <c r="C181" s="11">
        <v>121</v>
      </c>
      <c r="D181" s="40">
        <v>64.72316234796405</v>
      </c>
      <c r="E181" s="40">
        <f aca="true" t="shared" si="72" ref="E181:E187">D181*1000/C181</f>
        <v>534.9021681649921</v>
      </c>
      <c r="F181" s="11">
        <v>11493.72</v>
      </c>
      <c r="G181" s="11">
        <v>17956.63</v>
      </c>
      <c r="H181" s="11">
        <v>29450.35</v>
      </c>
      <c r="I181" s="40">
        <f aca="true" t="shared" si="73" ref="I181:I187">F181/D181</f>
        <v>177.58279390317134</v>
      </c>
      <c r="J181" s="40">
        <f t="shared" si="67"/>
        <v>277.43746363105276</v>
      </c>
      <c r="K181" s="40">
        <f t="shared" si="68"/>
        <v>455.02025753422413</v>
      </c>
      <c r="L181" s="45">
        <f t="shared" si="69"/>
        <v>94.9894214876033</v>
      </c>
      <c r="M181" s="45">
        <f t="shared" si="70"/>
        <v>148.40190082644628</v>
      </c>
      <c r="N181" s="40">
        <f t="shared" si="71"/>
        <v>243.39132231404957</v>
      </c>
    </row>
    <row r="182" spans="1:14" ht="12.75" customHeight="1">
      <c r="A182" s="1">
        <v>5106</v>
      </c>
      <c r="B182" s="10" t="s">
        <v>204</v>
      </c>
      <c r="C182" s="11">
        <v>281</v>
      </c>
      <c r="D182" s="40">
        <v>150.3075092543629</v>
      </c>
      <c r="E182" s="40">
        <f t="shared" si="72"/>
        <v>534.9021681649925</v>
      </c>
      <c r="F182" s="11">
        <v>26692.03</v>
      </c>
      <c r="G182" s="11">
        <v>41700.93</v>
      </c>
      <c r="H182" s="11">
        <v>68392.96</v>
      </c>
      <c r="I182" s="40">
        <f t="shared" si="73"/>
        <v>177.5828109481178</v>
      </c>
      <c r="J182" s="40">
        <f t="shared" si="67"/>
        <v>277.43743613920316</v>
      </c>
      <c r="K182" s="40">
        <f t="shared" si="68"/>
        <v>455.020247087321</v>
      </c>
      <c r="L182" s="45">
        <f t="shared" si="69"/>
        <v>94.9894306049822</v>
      </c>
      <c r="M182" s="45">
        <f t="shared" si="70"/>
        <v>148.40188612099644</v>
      </c>
      <c r="N182" s="40">
        <f t="shared" si="71"/>
        <v>243.39131672597867</v>
      </c>
    </row>
    <row r="183" spans="1:14" ht="12.75" customHeight="1">
      <c r="A183" s="1">
        <v>5116</v>
      </c>
      <c r="B183" s="10" t="s">
        <v>205</v>
      </c>
      <c r="C183" s="11">
        <v>1526</v>
      </c>
      <c r="D183" s="40">
        <v>816.2607086197784</v>
      </c>
      <c r="E183" s="40">
        <f t="shared" si="72"/>
        <v>534.9021681649924</v>
      </c>
      <c r="F183" s="11">
        <v>144953.86</v>
      </c>
      <c r="G183" s="11">
        <v>226461.31</v>
      </c>
      <c r="H183" s="11">
        <v>371415.17</v>
      </c>
      <c r="I183" s="40">
        <f t="shared" si="73"/>
        <v>177.58279734559758</v>
      </c>
      <c r="J183" s="40">
        <f t="shared" si="67"/>
        <v>277.4374750720578</v>
      </c>
      <c r="K183" s="40">
        <f t="shared" si="68"/>
        <v>455.0202724176554</v>
      </c>
      <c r="L183" s="45">
        <f t="shared" si="69"/>
        <v>94.9894233289646</v>
      </c>
      <c r="M183" s="45">
        <f t="shared" si="70"/>
        <v>148.40190694626475</v>
      </c>
      <c r="N183" s="40">
        <f t="shared" si="71"/>
        <v>243.39133027522934</v>
      </c>
    </row>
    <row r="184" spans="1:14" ht="12.75" customHeight="1">
      <c r="A184" s="1">
        <v>5123</v>
      </c>
      <c r="B184" s="10" t="s">
        <v>206</v>
      </c>
      <c r="C184" s="11">
        <v>379</v>
      </c>
      <c r="D184" s="40">
        <v>202.7279217345324</v>
      </c>
      <c r="E184" s="40">
        <f t="shared" si="72"/>
        <v>534.9021681649931</v>
      </c>
      <c r="F184" s="11">
        <v>36001</v>
      </c>
      <c r="G184" s="11">
        <v>56244.32</v>
      </c>
      <c r="H184" s="11">
        <v>92245.31</v>
      </c>
      <c r="I184" s="40">
        <f t="shared" si="73"/>
        <v>177.58283956140235</v>
      </c>
      <c r="J184" s="40">
        <f t="shared" si="67"/>
        <v>277.4374615927384</v>
      </c>
      <c r="K184" s="40">
        <f t="shared" si="68"/>
        <v>455.02025182694433</v>
      </c>
      <c r="L184" s="45">
        <f t="shared" si="69"/>
        <v>94.98944591029024</v>
      </c>
      <c r="M184" s="45">
        <f t="shared" si="70"/>
        <v>148.40189973614775</v>
      </c>
      <c r="N184" s="40">
        <f t="shared" si="71"/>
        <v>243.3913192612137</v>
      </c>
    </row>
    <row r="185" spans="1:14" ht="12.75" customHeight="1">
      <c r="A185" s="1">
        <v>5127</v>
      </c>
      <c r="B185" s="10" t="s">
        <v>207</v>
      </c>
      <c r="C185" s="11">
        <v>701</v>
      </c>
      <c r="D185" s="40">
        <v>374.9664198836597</v>
      </c>
      <c r="E185" s="40">
        <f t="shared" si="72"/>
        <v>534.9021681649924</v>
      </c>
      <c r="F185" s="11">
        <v>66587.59</v>
      </c>
      <c r="G185" s="11">
        <v>104029.74</v>
      </c>
      <c r="H185" s="11">
        <v>170617.32</v>
      </c>
      <c r="I185" s="40">
        <f t="shared" si="73"/>
        <v>177.58280867033383</v>
      </c>
      <c r="J185" s="40">
        <f t="shared" si="67"/>
        <v>277.4374836879451</v>
      </c>
      <c r="K185" s="40">
        <f t="shared" si="68"/>
        <v>455.0202656892241</v>
      </c>
      <c r="L185" s="45">
        <f t="shared" si="69"/>
        <v>94.98942938659059</v>
      </c>
      <c r="M185" s="45">
        <f t="shared" si="70"/>
        <v>148.40191155492155</v>
      </c>
      <c r="N185" s="40">
        <f t="shared" si="71"/>
        <v>243.3913266761769</v>
      </c>
    </row>
    <row r="186" spans="1:14" ht="12.75" customHeight="1">
      <c r="A186" s="1">
        <v>5128</v>
      </c>
      <c r="B186" s="10" t="s">
        <v>208</v>
      </c>
      <c r="C186" s="11">
        <v>131</v>
      </c>
      <c r="D186" s="40">
        <v>70.07218402961401</v>
      </c>
      <c r="E186" s="40">
        <f t="shared" si="72"/>
        <v>534.9021681649925</v>
      </c>
      <c r="F186" s="11">
        <v>12443.61</v>
      </c>
      <c r="G186" s="11">
        <v>19440.65</v>
      </c>
      <c r="H186" s="11">
        <v>31884.26</v>
      </c>
      <c r="I186" s="40">
        <f t="shared" si="73"/>
        <v>177.5827337526837</v>
      </c>
      <c r="J186" s="40">
        <f t="shared" si="67"/>
        <v>277.4374777841085</v>
      </c>
      <c r="K186" s="40">
        <f t="shared" si="68"/>
        <v>455.0202115367922</v>
      </c>
      <c r="L186" s="45">
        <f t="shared" si="69"/>
        <v>94.98938931297711</v>
      </c>
      <c r="M186" s="45">
        <f t="shared" si="70"/>
        <v>148.40190839694657</v>
      </c>
      <c r="N186" s="40">
        <f t="shared" si="71"/>
        <v>243.39129770992366</v>
      </c>
    </row>
    <row r="187" spans="1:14" s="3" customFormat="1" ht="12.75" customHeight="1">
      <c r="A187" s="29">
        <v>5134</v>
      </c>
      <c r="B187" s="10" t="s">
        <v>209</v>
      </c>
      <c r="C187" s="11">
        <v>643</v>
      </c>
      <c r="D187" s="40">
        <v>343.9420941300904</v>
      </c>
      <c r="E187" s="40">
        <f t="shared" si="72"/>
        <v>534.9021681649929</v>
      </c>
      <c r="F187" s="11">
        <v>61078.2</v>
      </c>
      <c r="G187" s="11">
        <v>95422.42</v>
      </c>
      <c r="H187" s="11">
        <v>156500.62</v>
      </c>
      <c r="I187" s="40">
        <f t="shared" si="73"/>
        <v>177.58279967004614</v>
      </c>
      <c r="J187" s="40">
        <f t="shared" si="67"/>
        <v>277.437457143318</v>
      </c>
      <c r="K187" s="40">
        <f t="shared" si="68"/>
        <v>455.0202568133641</v>
      </c>
      <c r="L187" s="45">
        <f t="shared" si="69"/>
        <v>94.98942457231726</v>
      </c>
      <c r="M187" s="45">
        <f t="shared" si="70"/>
        <v>148.40189735614308</v>
      </c>
      <c r="N187" s="40">
        <f t="shared" si="71"/>
        <v>243.39132192846034</v>
      </c>
    </row>
    <row r="188" spans="2:14" ht="12.75" customHeight="1">
      <c r="B188" s="10"/>
      <c r="C188" s="11"/>
      <c r="D188" s="40"/>
      <c r="E188" s="40"/>
      <c r="F188" s="11"/>
      <c r="G188" s="11"/>
      <c r="H188" s="11"/>
      <c r="I188" s="40"/>
      <c r="J188" s="40"/>
      <c r="K188" s="40"/>
      <c r="L188" s="45"/>
      <c r="M188" s="45"/>
      <c r="N188" s="40"/>
    </row>
    <row r="189" spans="2:14" ht="12.75" customHeight="1">
      <c r="B189" s="12" t="s">
        <v>223</v>
      </c>
      <c r="C189" s="9">
        <v>71631</v>
      </c>
      <c r="D189" s="39">
        <v>23672.48</v>
      </c>
      <c r="E189" s="39">
        <f>D189*1000/C189</f>
        <v>330.47814493724786</v>
      </c>
      <c r="F189" s="9">
        <v>4132442</v>
      </c>
      <c r="G189" s="9">
        <v>6593005</v>
      </c>
      <c r="H189" s="9">
        <v>10803970</v>
      </c>
      <c r="I189" s="39">
        <f>F189/D189</f>
        <v>174.567345711138</v>
      </c>
      <c r="J189" s="39">
        <f aca="true" t="shared" si="74" ref="J189:J205">G189/D189</f>
        <v>278.5092647665137</v>
      </c>
      <c r="K189" s="39">
        <f aca="true" t="shared" si="75" ref="K189:K205">H189/D189</f>
        <v>456.3936689354052</v>
      </c>
      <c r="L189" s="44">
        <f aca="true" t="shared" si="76" ref="L189:L205">F189/C189</f>
        <v>57.69069257723611</v>
      </c>
      <c r="M189" s="44">
        <f aca="true" t="shared" si="77" ref="M189:M205">G189/C189</f>
        <v>92.04122516787425</v>
      </c>
      <c r="N189" s="39">
        <f aca="true" t="shared" si="78" ref="N189:N205">H189/C189</f>
        <v>150.82813307087713</v>
      </c>
    </row>
    <row r="190" spans="1:14" ht="12.75" customHeight="1">
      <c r="A190" s="1">
        <v>5091</v>
      </c>
      <c r="B190" s="10" t="s">
        <v>31</v>
      </c>
      <c r="C190" s="11">
        <v>5396</v>
      </c>
      <c r="D190" s="40">
        <v>3365.6</v>
      </c>
      <c r="E190" s="40">
        <f aca="true" t="shared" si="79" ref="E190:E205">D190*1000/C190</f>
        <v>623.7212750185322</v>
      </c>
      <c r="F190" s="11">
        <v>511016</v>
      </c>
      <c r="G190" s="11">
        <v>954001</v>
      </c>
      <c r="H190" s="11">
        <v>1465017</v>
      </c>
      <c r="I190" s="40">
        <f aca="true" t="shared" si="80" ref="I190:I205">F190/D190</f>
        <v>151.8350368433563</v>
      </c>
      <c r="J190" s="40">
        <f t="shared" si="74"/>
        <v>283.4564416448776</v>
      </c>
      <c r="K190" s="40">
        <f t="shared" si="75"/>
        <v>435.2914784882339</v>
      </c>
      <c r="L190" s="45">
        <f t="shared" si="76"/>
        <v>94.70274277242402</v>
      </c>
      <c r="M190" s="45">
        <f t="shared" si="77"/>
        <v>176.79781319495922</v>
      </c>
      <c r="N190" s="40">
        <f t="shared" si="78"/>
        <v>271.50055596738326</v>
      </c>
    </row>
    <row r="191" spans="1:14" ht="12.75" customHeight="1">
      <c r="A191" s="1">
        <v>5002</v>
      </c>
      <c r="B191" s="10" t="s">
        <v>35</v>
      </c>
      <c r="C191" s="11">
        <v>17182</v>
      </c>
      <c r="D191" s="40">
        <v>5948</v>
      </c>
      <c r="E191" s="40">
        <f t="shared" si="79"/>
        <v>346.17623093935515</v>
      </c>
      <c r="F191" s="11">
        <v>893000</v>
      </c>
      <c r="G191" s="11">
        <v>1684000</v>
      </c>
      <c r="H191" s="11">
        <v>2577000</v>
      </c>
      <c r="I191" s="40">
        <f t="shared" si="80"/>
        <v>150.13449899125757</v>
      </c>
      <c r="J191" s="40">
        <f t="shared" si="74"/>
        <v>283.1203765971755</v>
      </c>
      <c r="K191" s="40">
        <f t="shared" si="75"/>
        <v>433.2548755884331</v>
      </c>
      <c r="L191" s="45">
        <f t="shared" si="76"/>
        <v>51.97299499476196</v>
      </c>
      <c r="M191" s="45">
        <f t="shared" si="77"/>
        <v>98.00954487254103</v>
      </c>
      <c r="N191" s="40">
        <f t="shared" si="78"/>
        <v>149.982539867303</v>
      </c>
    </row>
    <row r="192" spans="1:14" ht="12.75" customHeight="1">
      <c r="A192" s="1">
        <v>5096</v>
      </c>
      <c r="B192" s="10" t="s">
        <v>39</v>
      </c>
      <c r="C192" s="11">
        <v>509</v>
      </c>
      <c r="D192" s="40">
        <v>150</v>
      </c>
      <c r="E192" s="40">
        <f t="shared" si="79"/>
        <v>294.6954813359529</v>
      </c>
      <c r="F192" s="11">
        <v>31000</v>
      </c>
      <c r="G192" s="11">
        <v>44000</v>
      </c>
      <c r="H192" s="11">
        <v>75000</v>
      </c>
      <c r="I192" s="40">
        <f t="shared" si="80"/>
        <v>206.66666666666666</v>
      </c>
      <c r="J192" s="40">
        <f t="shared" si="74"/>
        <v>293.3333333333333</v>
      </c>
      <c r="K192" s="40">
        <f t="shared" si="75"/>
        <v>500</v>
      </c>
      <c r="L192" s="45">
        <f t="shared" si="76"/>
        <v>60.90373280943025</v>
      </c>
      <c r="M192" s="45">
        <f t="shared" si="77"/>
        <v>86.44400785854617</v>
      </c>
      <c r="N192" s="40">
        <f t="shared" si="78"/>
        <v>147.34774066797644</v>
      </c>
    </row>
    <row r="193" spans="1:14" ht="12.75" customHeight="1">
      <c r="A193" s="1">
        <v>5097</v>
      </c>
      <c r="B193" s="10" t="s">
        <v>40</v>
      </c>
      <c r="C193" s="11">
        <v>1952</v>
      </c>
      <c r="D193" s="40">
        <v>1078.4</v>
      </c>
      <c r="E193" s="40">
        <f t="shared" si="79"/>
        <v>552.4590163934427</v>
      </c>
      <c r="F193" s="11">
        <v>172396</v>
      </c>
      <c r="G193" s="11">
        <v>302933</v>
      </c>
      <c r="H193" s="11">
        <v>475329</v>
      </c>
      <c r="I193" s="40">
        <f t="shared" si="80"/>
        <v>159.8627596439169</v>
      </c>
      <c r="J193" s="40">
        <f t="shared" si="74"/>
        <v>280.90968100890206</v>
      </c>
      <c r="K193" s="40">
        <f t="shared" si="75"/>
        <v>440.77244065281894</v>
      </c>
      <c r="L193" s="45">
        <f t="shared" si="76"/>
        <v>88.31762295081967</v>
      </c>
      <c r="M193" s="45">
        <f t="shared" si="77"/>
        <v>155.19108606557376</v>
      </c>
      <c r="N193" s="40">
        <f t="shared" si="78"/>
        <v>243.50870901639345</v>
      </c>
    </row>
    <row r="194" spans="1:14" ht="12.75" customHeight="1">
      <c r="A194" s="1">
        <v>5005</v>
      </c>
      <c r="B194" s="10" t="s">
        <v>59</v>
      </c>
      <c r="C194" s="11">
        <v>7776</v>
      </c>
      <c r="D194" s="40">
        <v>971.3</v>
      </c>
      <c r="E194" s="40">
        <f t="shared" si="79"/>
        <v>124.90997942386831</v>
      </c>
      <c r="F194" s="11">
        <v>301203</v>
      </c>
      <c r="G194" s="11">
        <v>284494</v>
      </c>
      <c r="H194" s="11">
        <v>585697</v>
      </c>
      <c r="I194" s="40">
        <f t="shared" si="80"/>
        <v>310.10295480284157</v>
      </c>
      <c r="J194" s="40">
        <f t="shared" si="74"/>
        <v>292.90023679604656</v>
      </c>
      <c r="K194" s="40">
        <f t="shared" si="75"/>
        <v>603.0031915988881</v>
      </c>
      <c r="L194" s="45">
        <f t="shared" si="76"/>
        <v>38.7349537037037</v>
      </c>
      <c r="M194" s="45">
        <f t="shared" si="77"/>
        <v>36.58616255144033</v>
      </c>
      <c r="N194" s="40">
        <f t="shared" si="78"/>
        <v>75.32111625514403</v>
      </c>
    </row>
    <row r="195" spans="1:14" ht="12.75" customHeight="1">
      <c r="A195" s="1">
        <v>5108</v>
      </c>
      <c r="B195" s="10" t="s">
        <v>60</v>
      </c>
      <c r="C195" s="11">
        <v>4146</v>
      </c>
      <c r="D195" s="40">
        <v>649.8</v>
      </c>
      <c r="E195" s="40">
        <f t="shared" si="79"/>
        <v>156.72937771345875</v>
      </c>
      <c r="F195" s="11">
        <v>113515</v>
      </c>
      <c r="G195" s="11">
        <v>172154</v>
      </c>
      <c r="H195" s="11">
        <v>285669</v>
      </c>
      <c r="I195" s="40">
        <f t="shared" si="80"/>
        <v>174.69221298861189</v>
      </c>
      <c r="J195" s="40">
        <f t="shared" si="74"/>
        <v>264.93382579255154</v>
      </c>
      <c r="K195" s="40">
        <f t="shared" si="75"/>
        <v>439.62603878116346</v>
      </c>
      <c r="L195" s="45">
        <f t="shared" si="76"/>
        <v>27.379401833092135</v>
      </c>
      <c r="M195" s="45">
        <f t="shared" si="77"/>
        <v>41.52291365171249</v>
      </c>
      <c r="N195" s="40">
        <f t="shared" si="78"/>
        <v>68.90231548480463</v>
      </c>
    </row>
    <row r="196" spans="1:14" ht="12.75" customHeight="1">
      <c r="A196" s="1">
        <v>5110</v>
      </c>
      <c r="B196" s="10" t="s">
        <v>63</v>
      </c>
      <c r="C196" s="11">
        <v>37</v>
      </c>
      <c r="D196" s="40">
        <v>38.9</v>
      </c>
      <c r="E196" s="40">
        <f t="shared" si="79"/>
        <v>1051.3513513513512</v>
      </c>
      <c r="F196" s="11" t="s">
        <v>235</v>
      </c>
      <c r="G196" s="11" t="s">
        <v>235</v>
      </c>
      <c r="H196" s="11">
        <v>37000</v>
      </c>
      <c r="I196" s="40" t="s">
        <v>226</v>
      </c>
      <c r="J196" s="40" t="s">
        <v>226</v>
      </c>
      <c r="K196" s="40">
        <f t="shared" si="75"/>
        <v>951.1568123393316</v>
      </c>
      <c r="L196" s="45" t="s">
        <v>226</v>
      </c>
      <c r="M196" s="45" t="s">
        <v>226</v>
      </c>
      <c r="N196" s="40">
        <f t="shared" si="78"/>
        <v>1000</v>
      </c>
    </row>
    <row r="197" spans="1:14" ht="12.75" customHeight="1">
      <c r="A197" s="1">
        <v>5113</v>
      </c>
      <c r="B197" s="10" t="s">
        <v>67</v>
      </c>
      <c r="C197" s="11">
        <v>14719</v>
      </c>
      <c r="D197" s="40">
        <v>5489.2</v>
      </c>
      <c r="E197" s="40">
        <f t="shared" si="79"/>
        <v>372.93294381411783</v>
      </c>
      <c r="F197" s="11">
        <v>787693</v>
      </c>
      <c r="G197" s="11">
        <v>1491115</v>
      </c>
      <c r="H197" s="11">
        <v>2278808</v>
      </c>
      <c r="I197" s="40">
        <f t="shared" si="80"/>
        <v>143.4986883334548</v>
      </c>
      <c r="J197" s="40">
        <f t="shared" si="74"/>
        <v>271.64523063470085</v>
      </c>
      <c r="K197" s="40">
        <f t="shared" si="75"/>
        <v>415.1439189681557</v>
      </c>
      <c r="L197" s="45">
        <f t="shared" si="76"/>
        <v>53.515388273659894</v>
      </c>
      <c r="M197" s="45">
        <f t="shared" si="77"/>
        <v>101.30545553366397</v>
      </c>
      <c r="N197" s="40">
        <f t="shared" si="78"/>
        <v>154.82084380732385</v>
      </c>
    </row>
    <row r="198" spans="1:14" ht="12.75" customHeight="1">
      <c r="A198" s="1">
        <v>5115</v>
      </c>
      <c r="B198" s="10" t="s">
        <v>68</v>
      </c>
      <c r="C198" s="11">
        <v>6271</v>
      </c>
      <c r="D198" s="40">
        <v>2340.5</v>
      </c>
      <c r="E198" s="40">
        <f t="shared" si="79"/>
        <v>373.22596077180674</v>
      </c>
      <c r="F198" s="11">
        <v>410163</v>
      </c>
      <c r="G198" s="11">
        <v>658055</v>
      </c>
      <c r="H198" s="11">
        <v>1068218</v>
      </c>
      <c r="I198" s="40">
        <f t="shared" si="80"/>
        <v>175.2458876308481</v>
      </c>
      <c r="J198" s="40">
        <f t="shared" si="74"/>
        <v>281.1600085451827</v>
      </c>
      <c r="K198" s="40">
        <f t="shared" si="75"/>
        <v>456.40589617603075</v>
      </c>
      <c r="L198" s="45">
        <f t="shared" si="76"/>
        <v>65.40631478233136</v>
      </c>
      <c r="M198" s="45">
        <f t="shared" si="77"/>
        <v>104.93621431988518</v>
      </c>
      <c r="N198" s="40">
        <f t="shared" si="78"/>
        <v>170.34252910221656</v>
      </c>
    </row>
    <row r="199" spans="1:14" s="17" customFormat="1" ht="12.75" customHeight="1">
      <c r="A199" s="17">
        <v>5117</v>
      </c>
      <c r="B199" s="14" t="s">
        <v>77</v>
      </c>
      <c r="C199" s="15">
        <v>196</v>
      </c>
      <c r="D199" s="41">
        <v>82</v>
      </c>
      <c r="E199" s="41">
        <f t="shared" si="79"/>
        <v>418.3673469387755</v>
      </c>
      <c r="F199" s="15" t="s">
        <v>235</v>
      </c>
      <c r="G199" s="15" t="s">
        <v>235</v>
      </c>
      <c r="H199" s="15">
        <v>41523</v>
      </c>
      <c r="I199" s="41" t="s">
        <v>226</v>
      </c>
      <c r="J199" s="41" t="s">
        <v>226</v>
      </c>
      <c r="K199" s="41">
        <f t="shared" si="75"/>
        <v>506.3780487804878</v>
      </c>
      <c r="L199" s="7" t="s">
        <v>226</v>
      </c>
      <c r="M199" s="7" t="s">
        <v>226</v>
      </c>
      <c r="N199" s="41">
        <f t="shared" si="78"/>
        <v>211.85204081632654</v>
      </c>
    </row>
    <row r="200" spans="1:14" ht="12.75" customHeight="1">
      <c r="A200" s="1">
        <v>5118</v>
      </c>
      <c r="B200" s="10" t="s">
        <v>79</v>
      </c>
      <c r="C200" s="11">
        <v>6684</v>
      </c>
      <c r="D200" s="40">
        <v>1282.5</v>
      </c>
      <c r="E200" s="40">
        <f t="shared" si="79"/>
        <v>191.87612208258528</v>
      </c>
      <c r="F200" s="11">
        <v>285905</v>
      </c>
      <c r="G200" s="11">
        <v>366244</v>
      </c>
      <c r="H200" s="11">
        <v>652149</v>
      </c>
      <c r="I200" s="40">
        <f t="shared" si="80"/>
        <v>222.92787524366472</v>
      </c>
      <c r="J200" s="40">
        <f t="shared" si="74"/>
        <v>285.57037037037037</v>
      </c>
      <c r="K200" s="40">
        <f t="shared" si="75"/>
        <v>508.4982456140351</v>
      </c>
      <c r="L200" s="45">
        <f t="shared" si="76"/>
        <v>42.77453620586475</v>
      </c>
      <c r="M200" s="45">
        <f t="shared" si="77"/>
        <v>54.79413524835428</v>
      </c>
      <c r="N200" s="40">
        <f t="shared" si="78"/>
        <v>97.56867145421903</v>
      </c>
    </row>
    <row r="201" spans="1:14" ht="12.75" customHeight="1">
      <c r="A201" s="1">
        <v>5120</v>
      </c>
      <c r="B201" s="10" t="s">
        <v>84</v>
      </c>
      <c r="C201" s="11">
        <v>2812</v>
      </c>
      <c r="D201" s="40">
        <v>973.7</v>
      </c>
      <c r="E201" s="40">
        <f t="shared" si="79"/>
        <v>346.2660028449502</v>
      </c>
      <c r="F201" s="11">
        <v>273967</v>
      </c>
      <c r="G201" s="11">
        <v>274636</v>
      </c>
      <c r="H201" s="11">
        <v>548603</v>
      </c>
      <c r="I201" s="40">
        <f t="shared" si="80"/>
        <v>281.36695080620314</v>
      </c>
      <c r="J201" s="40">
        <f t="shared" si="74"/>
        <v>282.05402074560953</v>
      </c>
      <c r="K201" s="40">
        <f t="shared" si="75"/>
        <v>563.4209715518126</v>
      </c>
      <c r="L201" s="45">
        <f t="shared" si="76"/>
        <v>97.4278093883357</v>
      </c>
      <c r="M201" s="45">
        <f t="shared" si="77"/>
        <v>97.66571834992888</v>
      </c>
      <c r="N201" s="40">
        <f t="shared" si="78"/>
        <v>195.09352773826458</v>
      </c>
    </row>
    <row r="202" spans="1:14" ht="12.75" customHeight="1">
      <c r="A202" s="1">
        <v>5121</v>
      </c>
      <c r="B202" s="10" t="s">
        <v>89</v>
      </c>
      <c r="C202" s="11">
        <v>819</v>
      </c>
      <c r="D202" s="40">
        <v>368.1</v>
      </c>
      <c r="E202" s="40">
        <f t="shared" si="79"/>
        <v>449.45054945054943</v>
      </c>
      <c r="F202" s="11">
        <v>118974</v>
      </c>
      <c r="G202" s="11">
        <v>105824</v>
      </c>
      <c r="H202" s="11">
        <v>224798</v>
      </c>
      <c r="I202" s="40">
        <f t="shared" si="80"/>
        <v>323.21108394458025</v>
      </c>
      <c r="J202" s="40">
        <f t="shared" si="74"/>
        <v>287.4870958978538</v>
      </c>
      <c r="K202" s="40">
        <f t="shared" si="75"/>
        <v>610.6981798424341</v>
      </c>
      <c r="L202" s="45">
        <f t="shared" si="76"/>
        <v>145.26739926739927</v>
      </c>
      <c r="M202" s="45">
        <f t="shared" si="77"/>
        <v>129.2112332112332</v>
      </c>
      <c r="N202" s="40">
        <f t="shared" si="78"/>
        <v>274.4786324786325</v>
      </c>
    </row>
    <row r="203" spans="1:14" ht="12.75" customHeight="1">
      <c r="A203" s="1">
        <v>5016</v>
      </c>
      <c r="B203" s="10" t="s">
        <v>97</v>
      </c>
      <c r="C203" s="11">
        <v>119</v>
      </c>
      <c r="D203" s="40">
        <v>42.28</v>
      </c>
      <c r="E203" s="40">
        <f t="shared" si="79"/>
        <v>355.29411764705884</v>
      </c>
      <c r="F203" s="11">
        <v>12386</v>
      </c>
      <c r="G203" s="11">
        <v>12081</v>
      </c>
      <c r="H203" s="11">
        <v>24467</v>
      </c>
      <c r="I203" s="40">
        <f t="shared" si="80"/>
        <v>292.9517502365184</v>
      </c>
      <c r="J203" s="40">
        <f t="shared" si="74"/>
        <v>285.7379375591296</v>
      </c>
      <c r="K203" s="40">
        <f t="shared" si="75"/>
        <v>578.6896877956481</v>
      </c>
      <c r="L203" s="45">
        <f t="shared" si="76"/>
        <v>104.08403361344538</v>
      </c>
      <c r="M203" s="45">
        <f t="shared" si="77"/>
        <v>101.52100840336135</v>
      </c>
      <c r="N203" s="40">
        <f t="shared" si="78"/>
        <v>205.60504201680672</v>
      </c>
    </row>
    <row r="204" spans="1:14" ht="12.75" customHeight="1">
      <c r="A204" s="1">
        <v>5125</v>
      </c>
      <c r="B204" s="10" t="s">
        <v>98</v>
      </c>
      <c r="C204" s="11">
        <v>633</v>
      </c>
      <c r="D204" s="40">
        <v>459.8</v>
      </c>
      <c r="E204" s="40">
        <f t="shared" si="79"/>
        <v>726.3823064770932</v>
      </c>
      <c r="F204" s="11">
        <v>114932</v>
      </c>
      <c r="G204" s="11">
        <v>129788</v>
      </c>
      <c r="H204" s="11">
        <v>244720</v>
      </c>
      <c r="I204" s="40">
        <f t="shared" si="80"/>
        <v>249.96085254458458</v>
      </c>
      <c r="J204" s="40">
        <f t="shared" si="74"/>
        <v>282.27055241409306</v>
      </c>
      <c r="K204" s="40">
        <f t="shared" si="75"/>
        <v>532.2314049586777</v>
      </c>
      <c r="L204" s="45">
        <f t="shared" si="76"/>
        <v>181.56714060031595</v>
      </c>
      <c r="M204" s="45">
        <f t="shared" si="77"/>
        <v>205.03633491311217</v>
      </c>
      <c r="N204" s="40">
        <f t="shared" si="78"/>
        <v>386.6034755134281</v>
      </c>
    </row>
    <row r="205" spans="1:14" ht="12.75" customHeight="1">
      <c r="A205" s="1">
        <v>5131</v>
      </c>
      <c r="B205" s="10" t="s">
        <v>106</v>
      </c>
      <c r="C205" s="11">
        <v>2380</v>
      </c>
      <c r="D205" s="40">
        <v>432.4</v>
      </c>
      <c r="E205" s="40">
        <f t="shared" si="79"/>
        <v>181.68067226890756</v>
      </c>
      <c r="F205" s="11">
        <v>106292</v>
      </c>
      <c r="G205" s="11">
        <v>113680</v>
      </c>
      <c r="H205" s="11">
        <v>219972</v>
      </c>
      <c r="I205" s="40">
        <f t="shared" si="80"/>
        <v>245.81868640148014</v>
      </c>
      <c r="J205" s="40">
        <f t="shared" si="74"/>
        <v>262.90471785383903</v>
      </c>
      <c r="K205" s="40">
        <f t="shared" si="75"/>
        <v>508.72340425531917</v>
      </c>
      <c r="L205" s="45">
        <f t="shared" si="76"/>
        <v>44.66050420168067</v>
      </c>
      <c r="M205" s="45">
        <f t="shared" si="77"/>
        <v>47.76470588235294</v>
      </c>
      <c r="N205" s="40">
        <f t="shared" si="78"/>
        <v>92.42521008403361</v>
      </c>
    </row>
    <row r="206" spans="2:14" ht="12.75" customHeight="1">
      <c r="B206" s="10"/>
      <c r="C206" s="11"/>
      <c r="D206" s="40"/>
      <c r="E206" s="40"/>
      <c r="F206" s="11"/>
      <c r="G206" s="11"/>
      <c r="H206" s="11"/>
      <c r="I206" s="40"/>
      <c r="J206" s="40"/>
      <c r="K206" s="40"/>
      <c r="L206" s="45"/>
      <c r="M206" s="45"/>
      <c r="N206" s="40"/>
    </row>
    <row r="207" spans="2:14" ht="12.75" customHeight="1">
      <c r="B207" s="10"/>
      <c r="C207" s="11"/>
      <c r="D207" s="40"/>
      <c r="E207" s="40"/>
      <c r="F207" s="11"/>
      <c r="G207" s="11"/>
      <c r="H207" s="11"/>
      <c r="I207" s="40"/>
      <c r="J207" s="40"/>
      <c r="K207" s="40"/>
      <c r="L207" s="45"/>
      <c r="M207" s="45"/>
      <c r="N207" s="40"/>
    </row>
    <row r="208" spans="2:14" ht="12.75" customHeight="1">
      <c r="B208" s="4" t="s">
        <v>224</v>
      </c>
      <c r="C208" s="5"/>
      <c r="D208" s="6"/>
      <c r="E208" s="6"/>
      <c r="F208" s="34"/>
      <c r="G208" s="35"/>
      <c r="H208" s="34"/>
      <c r="I208" s="6"/>
      <c r="J208" s="7"/>
      <c r="K208" s="6"/>
      <c r="L208" s="6"/>
      <c r="M208" s="7"/>
      <c r="N208" s="6"/>
    </row>
    <row r="209" spans="2:14" s="3" customFormat="1" ht="12.75" customHeight="1">
      <c r="B209" s="8" t="s">
        <v>3</v>
      </c>
      <c r="C209" s="9">
        <v>27173</v>
      </c>
      <c r="D209" s="39">
        <v>9435.01</v>
      </c>
      <c r="E209" s="39">
        <f>D209*1000/C209</f>
        <v>347.2200345931623</v>
      </c>
      <c r="F209" s="9">
        <v>1558963.03</v>
      </c>
      <c r="G209" s="9">
        <v>2177599.01</v>
      </c>
      <c r="H209" s="9">
        <v>4198862.01</v>
      </c>
      <c r="I209" s="39">
        <f>F209/D209</f>
        <v>165.23173054400579</v>
      </c>
      <c r="J209" s="39">
        <f aca="true" t="shared" si="81" ref="J209:J245">G209/D209</f>
        <v>230.7998624272788</v>
      </c>
      <c r="K209" s="39">
        <f aca="true" t="shared" si="82" ref="K209:K245">H209/D209</f>
        <v>445.0299480339713</v>
      </c>
      <c r="L209" s="44">
        <f aca="true" t="shared" si="83" ref="L209:L245">F209/C209</f>
        <v>57.371767195377764</v>
      </c>
      <c r="M209" s="44">
        <f aca="true" t="shared" si="84" ref="M209:M245">G209/C209</f>
        <v>80.13833621609685</v>
      </c>
      <c r="N209" s="39">
        <f aca="true" t="shared" si="85" ref="N209:N245">H209/C209</f>
        <v>154.52331395134877</v>
      </c>
    </row>
    <row r="210" spans="1:14" ht="12.75" customHeight="1">
      <c r="A210" s="1">
        <v>5048</v>
      </c>
      <c r="B210" s="10" t="s">
        <v>232</v>
      </c>
      <c r="C210" s="11">
        <v>1843</v>
      </c>
      <c r="D210" s="40">
        <v>627.3</v>
      </c>
      <c r="E210" s="40">
        <f aca="true" t="shared" si="86" ref="E210:E245">D210*1000/C210</f>
        <v>340.36896364622896</v>
      </c>
      <c r="F210" s="11">
        <v>109524.91</v>
      </c>
      <c r="G210" s="11">
        <v>152447.31</v>
      </c>
      <c r="H210" s="11">
        <v>299004.22</v>
      </c>
      <c r="I210" s="40">
        <f aca="true" t="shared" si="87" ref="I210:I245">F210/D210</f>
        <v>174.5973377969074</v>
      </c>
      <c r="J210" s="40">
        <f t="shared" si="81"/>
        <v>243.02137733142038</v>
      </c>
      <c r="K210" s="40">
        <f t="shared" si="82"/>
        <v>476.65267017376055</v>
      </c>
      <c r="L210" s="45">
        <f t="shared" si="83"/>
        <v>59.42751492132393</v>
      </c>
      <c r="M210" s="45">
        <f t="shared" si="84"/>
        <v>82.71693434617471</v>
      </c>
      <c r="N210" s="40">
        <f t="shared" si="85"/>
        <v>162.23777536625067</v>
      </c>
    </row>
    <row r="211" spans="1:14" ht="12.75" customHeight="1">
      <c r="A211" s="1">
        <v>5061</v>
      </c>
      <c r="B211" s="10" t="s">
        <v>120</v>
      </c>
      <c r="C211" s="11">
        <v>1591</v>
      </c>
      <c r="D211" s="40">
        <v>640.36</v>
      </c>
      <c r="E211" s="40">
        <f t="shared" si="86"/>
        <v>402.4890006285355</v>
      </c>
      <c r="F211" s="11">
        <v>115178.54</v>
      </c>
      <c r="G211" s="11">
        <v>160316.57</v>
      </c>
      <c r="H211" s="11">
        <v>279495.11</v>
      </c>
      <c r="I211" s="40">
        <f t="shared" si="87"/>
        <v>179.86529452183146</v>
      </c>
      <c r="J211" s="40">
        <f t="shared" si="81"/>
        <v>250.35381660316074</v>
      </c>
      <c r="K211" s="40">
        <f t="shared" si="82"/>
        <v>436.4655974764195</v>
      </c>
      <c r="L211" s="45">
        <f t="shared" si="83"/>
        <v>72.39380263984914</v>
      </c>
      <c r="M211" s="45">
        <f t="shared" si="84"/>
        <v>100.76465744814583</v>
      </c>
      <c r="N211" s="40">
        <f t="shared" si="85"/>
        <v>175.67260213702073</v>
      </c>
    </row>
    <row r="212" spans="1:14" ht="12.75" customHeight="1">
      <c r="A212" s="1">
        <v>5062</v>
      </c>
      <c r="B212" s="10" t="s">
        <v>121</v>
      </c>
      <c r="C212" s="11">
        <v>102</v>
      </c>
      <c r="D212" s="40">
        <v>43.59</v>
      </c>
      <c r="E212" s="40">
        <f t="shared" si="86"/>
        <v>427.3529411764706</v>
      </c>
      <c r="F212" s="11">
        <v>9966.2</v>
      </c>
      <c r="G212" s="11">
        <v>12890.89</v>
      </c>
      <c r="H212" s="11">
        <v>22857.08</v>
      </c>
      <c r="I212" s="40">
        <f t="shared" si="87"/>
        <v>228.63500802936454</v>
      </c>
      <c r="J212" s="40">
        <f t="shared" si="81"/>
        <v>295.73044276210135</v>
      </c>
      <c r="K212" s="40">
        <f t="shared" si="82"/>
        <v>524.3652213810507</v>
      </c>
      <c r="L212" s="45">
        <f t="shared" si="83"/>
        <v>97.70784313725491</v>
      </c>
      <c r="M212" s="45">
        <f t="shared" si="84"/>
        <v>126.38127450980392</v>
      </c>
      <c r="N212" s="40">
        <f t="shared" si="85"/>
        <v>224.08901960784314</v>
      </c>
    </row>
    <row r="213" spans="1:14" ht="12.75" customHeight="1">
      <c r="A213" s="1">
        <v>5031</v>
      </c>
      <c r="B213" s="10" t="s">
        <v>122</v>
      </c>
      <c r="C213" s="11">
        <v>485</v>
      </c>
      <c r="D213" s="40">
        <v>162.57</v>
      </c>
      <c r="E213" s="40">
        <f t="shared" si="86"/>
        <v>335.1958762886598</v>
      </c>
      <c r="F213" s="11">
        <v>23129.68</v>
      </c>
      <c r="G213" s="11">
        <v>32194.12</v>
      </c>
      <c r="H213" s="11">
        <v>83199.8</v>
      </c>
      <c r="I213" s="40">
        <f t="shared" si="87"/>
        <v>142.27520452728055</v>
      </c>
      <c r="J213" s="40">
        <f t="shared" si="81"/>
        <v>198.0323552931045</v>
      </c>
      <c r="K213" s="40">
        <f t="shared" si="82"/>
        <v>511.7783108814665</v>
      </c>
      <c r="L213" s="45">
        <f t="shared" si="83"/>
        <v>47.6900618556701</v>
      </c>
      <c r="M213" s="45">
        <f t="shared" si="84"/>
        <v>66.37962886597938</v>
      </c>
      <c r="N213" s="40">
        <f t="shared" si="85"/>
        <v>171.54597938144332</v>
      </c>
    </row>
    <row r="214" spans="1:14" ht="12.75" customHeight="1">
      <c r="A214" s="1">
        <v>5063</v>
      </c>
      <c r="B214" s="10" t="s">
        <v>123</v>
      </c>
      <c r="C214" s="11">
        <v>70</v>
      </c>
      <c r="D214" s="40">
        <v>101.53</v>
      </c>
      <c r="E214" s="40">
        <f t="shared" si="86"/>
        <v>1450.4285714285713</v>
      </c>
      <c r="F214" s="11">
        <v>9761.76</v>
      </c>
      <c r="G214" s="11">
        <v>13587.35</v>
      </c>
      <c r="H214" s="11">
        <v>27431.11</v>
      </c>
      <c r="I214" s="40">
        <f t="shared" si="87"/>
        <v>96.14655766768443</v>
      </c>
      <c r="J214" s="40">
        <f t="shared" si="81"/>
        <v>133.82596276962474</v>
      </c>
      <c r="K214" s="40">
        <f t="shared" si="82"/>
        <v>270.1773859942874</v>
      </c>
      <c r="L214" s="45">
        <f t="shared" si="83"/>
        <v>139.45371428571428</v>
      </c>
      <c r="M214" s="45">
        <f t="shared" si="84"/>
        <v>194.10500000000002</v>
      </c>
      <c r="N214" s="40">
        <f t="shared" si="85"/>
        <v>391.873</v>
      </c>
    </row>
    <row r="215" spans="1:14" ht="12.75" customHeight="1">
      <c r="A215" s="1">
        <v>5281</v>
      </c>
      <c r="B215" s="10" t="s">
        <v>124</v>
      </c>
      <c r="C215" s="11">
        <v>5924</v>
      </c>
      <c r="D215" s="40">
        <v>2389.74</v>
      </c>
      <c r="E215" s="40">
        <f t="shared" si="86"/>
        <v>403.39972991222146</v>
      </c>
      <c r="F215" s="11">
        <v>330959.97</v>
      </c>
      <c r="G215" s="11">
        <v>460661.93</v>
      </c>
      <c r="H215" s="11">
        <v>996257.9</v>
      </c>
      <c r="I215" s="40">
        <f t="shared" si="87"/>
        <v>138.49204097516883</v>
      </c>
      <c r="J215" s="40">
        <f t="shared" si="81"/>
        <v>192.76654782528644</v>
      </c>
      <c r="K215" s="40">
        <f t="shared" si="82"/>
        <v>416.88966163683085</v>
      </c>
      <c r="L215" s="45">
        <f t="shared" si="83"/>
        <v>55.867651924375416</v>
      </c>
      <c r="M215" s="45">
        <f t="shared" si="84"/>
        <v>77.76197332883187</v>
      </c>
      <c r="N215" s="40">
        <f t="shared" si="85"/>
        <v>168.17317690749493</v>
      </c>
    </row>
    <row r="216" spans="1:14" ht="12.75" customHeight="1">
      <c r="A216" s="1">
        <v>5064</v>
      </c>
      <c r="B216" s="10" t="s">
        <v>125</v>
      </c>
      <c r="C216" s="11">
        <v>1050</v>
      </c>
      <c r="D216" s="40">
        <v>334.05</v>
      </c>
      <c r="E216" s="40">
        <f t="shared" si="86"/>
        <v>318.14285714285717</v>
      </c>
      <c r="F216" s="11">
        <v>57376.03</v>
      </c>
      <c r="G216" s="11">
        <v>79861.48</v>
      </c>
      <c r="H216" s="11">
        <v>154670.51</v>
      </c>
      <c r="I216" s="40">
        <f t="shared" si="87"/>
        <v>171.75880856159256</v>
      </c>
      <c r="J216" s="40">
        <f t="shared" si="81"/>
        <v>239.07043855710222</v>
      </c>
      <c r="K216" s="40">
        <f t="shared" si="82"/>
        <v>463.01604550217036</v>
      </c>
      <c r="L216" s="45">
        <f t="shared" si="83"/>
        <v>54.643838095238095</v>
      </c>
      <c r="M216" s="45">
        <f t="shared" si="84"/>
        <v>76.05855238095238</v>
      </c>
      <c r="N216" s="40">
        <f t="shared" si="85"/>
        <v>147.30524761904763</v>
      </c>
    </row>
    <row r="217" spans="1:14" ht="12.75" customHeight="1">
      <c r="A217" s="1">
        <v>5065</v>
      </c>
      <c r="B217" s="10" t="s">
        <v>126</v>
      </c>
      <c r="C217" s="11">
        <v>50</v>
      </c>
      <c r="D217" s="40">
        <v>19.22</v>
      </c>
      <c r="E217" s="40">
        <f t="shared" si="86"/>
        <v>384.4</v>
      </c>
      <c r="F217" s="11">
        <v>3626.93</v>
      </c>
      <c r="G217" s="11">
        <v>5048.31</v>
      </c>
      <c r="H217" s="11">
        <v>8675.23</v>
      </c>
      <c r="I217" s="40">
        <f t="shared" si="87"/>
        <v>188.7060353798127</v>
      </c>
      <c r="J217" s="40">
        <f t="shared" si="81"/>
        <v>262.65920915712803</v>
      </c>
      <c r="K217" s="40">
        <f t="shared" si="82"/>
        <v>451.3647242455775</v>
      </c>
      <c r="L217" s="45">
        <f t="shared" si="83"/>
        <v>72.5386</v>
      </c>
      <c r="M217" s="45">
        <f t="shared" si="84"/>
        <v>100.96620000000001</v>
      </c>
      <c r="N217" s="40">
        <f t="shared" si="85"/>
        <v>173.50459999999998</v>
      </c>
    </row>
    <row r="218" spans="1:14" ht="12.75" customHeight="1">
      <c r="A218" s="1">
        <v>5066</v>
      </c>
      <c r="B218" s="10" t="s">
        <v>127</v>
      </c>
      <c r="C218" s="11">
        <v>36</v>
      </c>
      <c r="D218" s="40">
        <v>32.78</v>
      </c>
      <c r="E218" s="40">
        <f t="shared" si="86"/>
        <v>910.5555555555555</v>
      </c>
      <c r="F218" s="11">
        <v>5714.02</v>
      </c>
      <c r="G218" s="11">
        <v>7953.32</v>
      </c>
      <c r="H218" s="11">
        <v>13667.33</v>
      </c>
      <c r="I218" s="40">
        <f t="shared" si="87"/>
        <v>174.31421598535692</v>
      </c>
      <c r="J218" s="40">
        <f t="shared" si="81"/>
        <v>242.62721171446003</v>
      </c>
      <c r="K218" s="40">
        <f t="shared" si="82"/>
        <v>416.9411226357535</v>
      </c>
      <c r="L218" s="45">
        <f t="shared" si="83"/>
        <v>158.7227777777778</v>
      </c>
      <c r="M218" s="45">
        <f t="shared" si="84"/>
        <v>220.92555555555555</v>
      </c>
      <c r="N218" s="40">
        <f t="shared" si="85"/>
        <v>379.6480555555556</v>
      </c>
    </row>
    <row r="219" spans="1:14" ht="12.75" customHeight="1">
      <c r="A219" s="1">
        <v>5067</v>
      </c>
      <c r="B219" s="10" t="s">
        <v>128</v>
      </c>
      <c r="C219" s="11">
        <v>53</v>
      </c>
      <c r="D219" s="40">
        <v>77.34</v>
      </c>
      <c r="E219" s="40">
        <f t="shared" si="86"/>
        <v>1459.245283018868</v>
      </c>
      <c r="F219" s="11">
        <v>12801.81</v>
      </c>
      <c r="G219" s="11">
        <v>17818.79</v>
      </c>
      <c r="H219" s="11">
        <v>30620.6</v>
      </c>
      <c r="I219" s="40">
        <f t="shared" si="87"/>
        <v>165.52637703646235</v>
      </c>
      <c r="J219" s="40">
        <f t="shared" si="81"/>
        <v>230.39552624773725</v>
      </c>
      <c r="K219" s="40">
        <f t="shared" si="82"/>
        <v>395.92190328419963</v>
      </c>
      <c r="L219" s="45">
        <f t="shared" si="83"/>
        <v>241.54358490566037</v>
      </c>
      <c r="M219" s="45">
        <f t="shared" si="84"/>
        <v>336.2035849056604</v>
      </c>
      <c r="N219" s="40">
        <f t="shared" si="85"/>
        <v>577.7471698113208</v>
      </c>
    </row>
    <row r="220" spans="1:14" ht="12.75" customHeight="1">
      <c r="A220" s="1">
        <v>5032</v>
      </c>
      <c r="B220" s="10" t="s">
        <v>129</v>
      </c>
      <c r="C220" s="11">
        <v>71</v>
      </c>
      <c r="D220" s="40">
        <v>50.63</v>
      </c>
      <c r="E220" s="40">
        <f t="shared" si="86"/>
        <v>713.0985915492957</v>
      </c>
      <c r="F220" s="11">
        <v>7667.12</v>
      </c>
      <c r="G220" s="11">
        <v>10671.84</v>
      </c>
      <c r="H220" s="11">
        <v>22515.96</v>
      </c>
      <c r="I220" s="40">
        <f t="shared" si="87"/>
        <v>151.43432747382974</v>
      </c>
      <c r="J220" s="40">
        <f t="shared" si="81"/>
        <v>210.78095990519455</v>
      </c>
      <c r="K220" s="40">
        <f t="shared" si="82"/>
        <v>444.71578115741653</v>
      </c>
      <c r="L220" s="45">
        <f t="shared" si="83"/>
        <v>107.98760563380281</v>
      </c>
      <c r="M220" s="45">
        <f t="shared" si="84"/>
        <v>150.3076056338028</v>
      </c>
      <c r="N220" s="40">
        <f t="shared" si="85"/>
        <v>317.12619718309855</v>
      </c>
    </row>
    <row r="221" spans="1:14" ht="12.75" customHeight="1">
      <c r="A221" s="1">
        <v>5068</v>
      </c>
      <c r="B221" s="10" t="s">
        <v>130</v>
      </c>
      <c r="C221" s="11">
        <v>93</v>
      </c>
      <c r="D221" s="40">
        <v>26.71</v>
      </c>
      <c r="E221" s="40">
        <f t="shared" si="86"/>
        <v>287.2043010752688</v>
      </c>
      <c r="F221" s="11">
        <v>5941.9</v>
      </c>
      <c r="G221" s="11">
        <v>7078.19</v>
      </c>
      <c r="H221" s="11">
        <v>13020.09</v>
      </c>
      <c r="I221" s="40">
        <f t="shared" si="87"/>
        <v>222.45975290153498</v>
      </c>
      <c r="J221" s="40">
        <f t="shared" si="81"/>
        <v>265.0014975664545</v>
      </c>
      <c r="K221" s="40">
        <f t="shared" si="82"/>
        <v>487.4612504679895</v>
      </c>
      <c r="L221" s="45">
        <f t="shared" si="83"/>
        <v>63.891397849462365</v>
      </c>
      <c r="M221" s="45">
        <f t="shared" si="84"/>
        <v>76.10956989247312</v>
      </c>
      <c r="N221" s="40">
        <f t="shared" si="85"/>
        <v>140.00096774193548</v>
      </c>
    </row>
    <row r="222" spans="1:14" ht="12.75" customHeight="1">
      <c r="A222" s="1">
        <v>5069</v>
      </c>
      <c r="B222" s="10" t="s">
        <v>131</v>
      </c>
      <c r="C222" s="11">
        <v>372</v>
      </c>
      <c r="D222" s="40">
        <v>136.82</v>
      </c>
      <c r="E222" s="40">
        <f t="shared" si="86"/>
        <v>367.7956989247312</v>
      </c>
      <c r="F222" s="11">
        <v>23195.73</v>
      </c>
      <c r="G222" s="11">
        <v>32286.05</v>
      </c>
      <c r="H222" s="11">
        <v>73948.78</v>
      </c>
      <c r="I222" s="40">
        <f t="shared" si="87"/>
        <v>169.53464405788628</v>
      </c>
      <c r="J222" s="40">
        <f t="shared" si="81"/>
        <v>235.9746382107879</v>
      </c>
      <c r="K222" s="40">
        <f t="shared" si="82"/>
        <v>540.4822394386786</v>
      </c>
      <c r="L222" s="45">
        <f t="shared" si="83"/>
        <v>62.354112903225804</v>
      </c>
      <c r="M222" s="45">
        <f t="shared" si="84"/>
        <v>86.7904569892473</v>
      </c>
      <c r="N222" s="40">
        <f t="shared" si="85"/>
        <v>198.78704301075268</v>
      </c>
    </row>
    <row r="223" spans="1:14" ht="12.75" customHeight="1">
      <c r="A223" s="1">
        <v>5070</v>
      </c>
      <c r="B223" s="10" t="s">
        <v>132</v>
      </c>
      <c r="C223" s="11">
        <v>381</v>
      </c>
      <c r="D223" s="40">
        <v>116.67</v>
      </c>
      <c r="E223" s="40">
        <f t="shared" si="86"/>
        <v>306.2204724409449</v>
      </c>
      <c r="F223" s="11">
        <v>20657.64</v>
      </c>
      <c r="G223" s="11">
        <v>28753.28</v>
      </c>
      <c r="H223" s="11">
        <v>54617.92</v>
      </c>
      <c r="I223" s="40">
        <f t="shared" si="87"/>
        <v>177.06042684494727</v>
      </c>
      <c r="J223" s="40">
        <f t="shared" si="81"/>
        <v>246.44964429587725</v>
      </c>
      <c r="K223" s="40">
        <f t="shared" si="82"/>
        <v>468.14022456501243</v>
      </c>
      <c r="L223" s="45">
        <f t="shared" si="83"/>
        <v>54.219527559055116</v>
      </c>
      <c r="M223" s="45">
        <f t="shared" si="84"/>
        <v>75.46792650918636</v>
      </c>
      <c r="N223" s="40">
        <f t="shared" si="85"/>
        <v>143.35412073490812</v>
      </c>
    </row>
    <row r="224" spans="1:14" ht="12.75" customHeight="1">
      <c r="A224" s="1">
        <v>5282</v>
      </c>
      <c r="B224" s="10" t="s">
        <v>133</v>
      </c>
      <c r="C224" s="11">
        <v>2285</v>
      </c>
      <c r="D224" s="40">
        <v>617.12</v>
      </c>
      <c r="E224" s="40">
        <f t="shared" si="86"/>
        <v>270.07439824945294</v>
      </c>
      <c r="F224" s="11">
        <v>107866.48</v>
      </c>
      <c r="G224" s="11">
        <v>164639.67</v>
      </c>
      <c r="H224" s="11">
        <v>272506.16</v>
      </c>
      <c r="I224" s="40">
        <f t="shared" si="87"/>
        <v>174.79012185636503</v>
      </c>
      <c r="J224" s="40">
        <f t="shared" si="81"/>
        <v>266.7871240601504</v>
      </c>
      <c r="K224" s="40">
        <f t="shared" si="82"/>
        <v>441.5772621208192</v>
      </c>
      <c r="L224" s="45">
        <f t="shared" si="83"/>
        <v>47.20633698030635</v>
      </c>
      <c r="M224" s="45">
        <f t="shared" si="84"/>
        <v>72.05237199124727</v>
      </c>
      <c r="N224" s="40">
        <f t="shared" si="85"/>
        <v>119.25871334792122</v>
      </c>
    </row>
    <row r="225" spans="1:14" ht="12.75" customHeight="1">
      <c r="A225" s="1">
        <v>5283</v>
      </c>
      <c r="B225" s="10" t="s">
        <v>134</v>
      </c>
      <c r="C225" s="11">
        <v>585</v>
      </c>
      <c r="D225" s="40">
        <v>169.48</v>
      </c>
      <c r="E225" s="40">
        <f t="shared" si="86"/>
        <v>289.70940170940173</v>
      </c>
      <c r="F225" s="11">
        <v>30675.27</v>
      </c>
      <c r="G225" s="11">
        <v>50823.85</v>
      </c>
      <c r="H225" s="11">
        <v>81499.12</v>
      </c>
      <c r="I225" s="40">
        <f t="shared" si="87"/>
        <v>180.99640075525136</v>
      </c>
      <c r="J225" s="40">
        <f t="shared" si="81"/>
        <v>299.88110691527027</v>
      </c>
      <c r="K225" s="40">
        <f t="shared" si="82"/>
        <v>480.8775076705216</v>
      </c>
      <c r="L225" s="45">
        <f t="shared" si="83"/>
        <v>52.436358974358974</v>
      </c>
      <c r="M225" s="45">
        <f t="shared" si="84"/>
        <v>86.87837606837607</v>
      </c>
      <c r="N225" s="40">
        <f t="shared" si="85"/>
        <v>139.31473504273504</v>
      </c>
    </row>
    <row r="226" spans="1:14" ht="12.75" customHeight="1">
      <c r="A226" s="1">
        <v>5071</v>
      </c>
      <c r="B226" s="10" t="s">
        <v>135</v>
      </c>
      <c r="C226" s="11">
        <v>159</v>
      </c>
      <c r="D226" s="40">
        <v>74.13</v>
      </c>
      <c r="E226" s="40">
        <f t="shared" si="86"/>
        <v>466.22641509433964</v>
      </c>
      <c r="F226" s="11">
        <v>12347.03</v>
      </c>
      <c r="G226" s="11">
        <v>17185.78</v>
      </c>
      <c r="H226" s="11">
        <v>35532.81</v>
      </c>
      <c r="I226" s="40">
        <f t="shared" si="87"/>
        <v>166.55915283960613</v>
      </c>
      <c r="J226" s="40">
        <f t="shared" si="81"/>
        <v>231.8329960879536</v>
      </c>
      <c r="K226" s="40">
        <f t="shared" si="82"/>
        <v>479.3310400647511</v>
      </c>
      <c r="L226" s="45">
        <f t="shared" si="83"/>
        <v>77.65427672955975</v>
      </c>
      <c r="M226" s="45">
        <f t="shared" si="84"/>
        <v>108.08666666666666</v>
      </c>
      <c r="N226" s="40">
        <f t="shared" si="85"/>
        <v>223.47679245283018</v>
      </c>
    </row>
    <row r="227" spans="1:14" ht="12.75" customHeight="1">
      <c r="A227" s="1">
        <v>5072</v>
      </c>
      <c r="B227" s="10" t="s">
        <v>136</v>
      </c>
      <c r="C227" s="11">
        <v>1573</v>
      </c>
      <c r="D227" s="40">
        <v>541.13</v>
      </c>
      <c r="E227" s="40">
        <f t="shared" si="86"/>
        <v>344.0114431023522</v>
      </c>
      <c r="F227" s="11">
        <v>92471.56</v>
      </c>
      <c r="G227" s="11">
        <v>128710.81</v>
      </c>
      <c r="H227" s="11">
        <v>244209.37</v>
      </c>
      <c r="I227" s="40">
        <f t="shared" si="87"/>
        <v>170.8860347790734</v>
      </c>
      <c r="J227" s="40">
        <f t="shared" si="81"/>
        <v>237.85561694971634</v>
      </c>
      <c r="K227" s="40">
        <f t="shared" si="82"/>
        <v>451.295197087576</v>
      </c>
      <c r="L227" s="45">
        <f t="shared" si="83"/>
        <v>58.786751430387795</v>
      </c>
      <c r="M227" s="45">
        <f t="shared" si="84"/>
        <v>81.82505403687222</v>
      </c>
      <c r="N227" s="40">
        <f t="shared" si="85"/>
        <v>155.25071201525748</v>
      </c>
    </row>
    <row r="228" spans="1:14" ht="12.75" customHeight="1">
      <c r="A228" s="1">
        <v>5036</v>
      </c>
      <c r="B228" s="10" t="s">
        <v>137</v>
      </c>
      <c r="C228" s="11">
        <v>36</v>
      </c>
      <c r="D228" s="40">
        <v>30.49</v>
      </c>
      <c r="E228" s="40">
        <f t="shared" si="86"/>
        <v>846.9444444444445</v>
      </c>
      <c r="F228" s="11">
        <v>3489.17</v>
      </c>
      <c r="G228" s="11">
        <v>4856.57</v>
      </c>
      <c r="H228" s="11">
        <v>16898.74</v>
      </c>
      <c r="I228" s="40">
        <f t="shared" si="87"/>
        <v>114.43653656936701</v>
      </c>
      <c r="J228" s="40">
        <f t="shared" si="81"/>
        <v>159.2840275500164</v>
      </c>
      <c r="K228" s="40">
        <f t="shared" si="82"/>
        <v>554.2387668087898</v>
      </c>
      <c r="L228" s="45">
        <f t="shared" si="83"/>
        <v>96.92138888888888</v>
      </c>
      <c r="M228" s="45">
        <f t="shared" si="84"/>
        <v>134.9047222222222</v>
      </c>
      <c r="N228" s="40">
        <f t="shared" si="85"/>
        <v>469.4094444444445</v>
      </c>
    </row>
    <row r="229" spans="1:14" ht="12.75" customHeight="1">
      <c r="A229" s="1">
        <v>5073</v>
      </c>
      <c r="B229" s="10" t="s">
        <v>138</v>
      </c>
      <c r="C229" s="11">
        <v>924</v>
      </c>
      <c r="D229" s="40">
        <v>304.46</v>
      </c>
      <c r="E229" s="40">
        <f t="shared" si="86"/>
        <v>329.5021645021645</v>
      </c>
      <c r="F229" s="11">
        <v>50263.71</v>
      </c>
      <c r="G229" s="11">
        <v>69961.86</v>
      </c>
      <c r="H229" s="11">
        <v>142591.57</v>
      </c>
      <c r="I229" s="40">
        <f t="shared" si="87"/>
        <v>165.09134204821652</v>
      </c>
      <c r="J229" s="40">
        <f t="shared" si="81"/>
        <v>229.78998883268738</v>
      </c>
      <c r="K229" s="40">
        <f t="shared" si="82"/>
        <v>468.34254089207127</v>
      </c>
      <c r="L229" s="45">
        <f t="shared" si="83"/>
        <v>54.397954545454546</v>
      </c>
      <c r="M229" s="45">
        <f t="shared" si="84"/>
        <v>75.7162987012987</v>
      </c>
      <c r="N229" s="40">
        <f t="shared" si="85"/>
        <v>154.31988095238097</v>
      </c>
    </row>
    <row r="230" spans="1:14" ht="12.75" customHeight="1">
      <c r="A230" s="1">
        <v>5284</v>
      </c>
      <c r="B230" s="10" t="s">
        <v>139</v>
      </c>
      <c r="C230" s="11">
        <v>533</v>
      </c>
      <c r="D230" s="40">
        <v>183.39</v>
      </c>
      <c r="E230" s="40">
        <f t="shared" si="86"/>
        <v>344.07129455909944</v>
      </c>
      <c r="F230" s="11">
        <v>36952.13</v>
      </c>
      <c r="G230" s="11">
        <v>42709.56</v>
      </c>
      <c r="H230" s="11">
        <v>79661.69</v>
      </c>
      <c r="I230" s="40">
        <f t="shared" si="87"/>
        <v>201.49479251867604</v>
      </c>
      <c r="J230" s="40">
        <f t="shared" si="81"/>
        <v>232.88925241289056</v>
      </c>
      <c r="K230" s="40">
        <f t="shared" si="82"/>
        <v>434.3840449315667</v>
      </c>
      <c r="L230" s="45">
        <f t="shared" si="83"/>
        <v>69.328574108818</v>
      </c>
      <c r="M230" s="45">
        <f t="shared" si="84"/>
        <v>80.13050656660413</v>
      </c>
      <c r="N230" s="40">
        <f t="shared" si="85"/>
        <v>149.45908067542214</v>
      </c>
    </row>
    <row r="231" spans="1:14" ht="12.75" customHeight="1">
      <c r="A231" s="1">
        <v>5285</v>
      </c>
      <c r="B231" s="10" t="s">
        <v>140</v>
      </c>
      <c r="C231" s="11">
        <v>1514</v>
      </c>
      <c r="D231" s="40">
        <v>437.8</v>
      </c>
      <c r="E231" s="40">
        <f t="shared" si="86"/>
        <v>289.1677675033025</v>
      </c>
      <c r="F231" s="11">
        <v>71915.82</v>
      </c>
      <c r="G231" s="11">
        <v>100099.36</v>
      </c>
      <c r="H231" s="11">
        <v>172015.18</v>
      </c>
      <c r="I231" s="40">
        <f t="shared" si="87"/>
        <v>164.2663773412517</v>
      </c>
      <c r="J231" s="40">
        <f t="shared" si="81"/>
        <v>228.64175422567382</v>
      </c>
      <c r="K231" s="40">
        <f t="shared" si="82"/>
        <v>392.90813156692553</v>
      </c>
      <c r="L231" s="45">
        <f t="shared" si="83"/>
        <v>47.50054161162484</v>
      </c>
      <c r="M231" s="45">
        <f t="shared" si="84"/>
        <v>66.11582562747688</v>
      </c>
      <c r="N231" s="40">
        <f t="shared" si="85"/>
        <v>113.6163672391017</v>
      </c>
    </row>
    <row r="232" spans="1:14" ht="12.75" customHeight="1">
      <c r="A232" s="1">
        <v>5040</v>
      </c>
      <c r="B232" s="10" t="s">
        <v>141</v>
      </c>
      <c r="C232" s="11">
        <v>324</v>
      </c>
      <c r="D232" s="40">
        <v>72.16</v>
      </c>
      <c r="E232" s="40">
        <f t="shared" si="86"/>
        <v>222.71604938271605</v>
      </c>
      <c r="F232" s="11">
        <v>11050.62</v>
      </c>
      <c r="G232" s="11">
        <v>15381.31</v>
      </c>
      <c r="H232" s="11">
        <v>36049.93</v>
      </c>
      <c r="I232" s="40">
        <f t="shared" si="87"/>
        <v>153.14052106430157</v>
      </c>
      <c r="J232" s="40">
        <f t="shared" si="81"/>
        <v>213.1556263858093</v>
      </c>
      <c r="K232" s="40">
        <f t="shared" si="82"/>
        <v>499.5832871396896</v>
      </c>
      <c r="L232" s="45">
        <f t="shared" si="83"/>
        <v>34.10685185185186</v>
      </c>
      <c r="M232" s="45">
        <f t="shared" si="84"/>
        <v>47.473179012345675</v>
      </c>
      <c r="N232" s="40">
        <f t="shared" si="85"/>
        <v>111.26521604938272</v>
      </c>
    </row>
    <row r="233" spans="1:14" s="3" customFormat="1" ht="12.75" customHeight="1">
      <c r="A233" s="29">
        <v>5074</v>
      </c>
      <c r="B233" s="10" t="s">
        <v>142</v>
      </c>
      <c r="C233" s="11">
        <v>436</v>
      </c>
      <c r="D233" s="40">
        <v>58.19</v>
      </c>
      <c r="E233" s="40">
        <f t="shared" si="86"/>
        <v>133.46330275229357</v>
      </c>
      <c r="F233" s="11">
        <v>9999.53</v>
      </c>
      <c r="G233" s="11">
        <v>13918.3</v>
      </c>
      <c r="H233" s="11">
        <v>29529.83</v>
      </c>
      <c r="I233" s="40">
        <f t="shared" si="87"/>
        <v>171.84275648736897</v>
      </c>
      <c r="J233" s="40">
        <f t="shared" si="81"/>
        <v>239.18714555765595</v>
      </c>
      <c r="K233" s="40">
        <f t="shared" si="82"/>
        <v>507.47258979206055</v>
      </c>
      <c r="L233" s="45">
        <f t="shared" si="83"/>
        <v>22.934701834862388</v>
      </c>
      <c r="M233" s="45">
        <f t="shared" si="84"/>
        <v>31.922706422018347</v>
      </c>
      <c r="N233" s="40">
        <f t="shared" si="85"/>
        <v>67.72896788990826</v>
      </c>
    </row>
    <row r="234" spans="1:14" ht="12.75" customHeight="1">
      <c r="A234" s="29">
        <v>5041</v>
      </c>
      <c r="B234" s="10" t="s">
        <v>143</v>
      </c>
      <c r="C234" s="11">
        <v>1220</v>
      </c>
      <c r="D234" s="40">
        <v>348.3</v>
      </c>
      <c r="E234" s="40">
        <f t="shared" si="86"/>
        <v>285.4918032786885</v>
      </c>
      <c r="F234" s="11">
        <v>70399.6</v>
      </c>
      <c r="G234" s="11">
        <v>92655.75</v>
      </c>
      <c r="H234" s="11">
        <v>163055.34</v>
      </c>
      <c r="I234" s="40">
        <f t="shared" si="87"/>
        <v>202.12345679012347</v>
      </c>
      <c r="J234" s="40">
        <f t="shared" si="81"/>
        <v>266.0228251507321</v>
      </c>
      <c r="K234" s="40">
        <f t="shared" si="82"/>
        <v>468.14625322997415</v>
      </c>
      <c r="L234" s="45">
        <f t="shared" si="83"/>
        <v>57.704590163934434</v>
      </c>
      <c r="M234" s="45">
        <f t="shared" si="84"/>
        <v>75.94733606557377</v>
      </c>
      <c r="N234" s="40">
        <f t="shared" si="85"/>
        <v>133.65191803278688</v>
      </c>
    </row>
    <row r="235" spans="1:14" ht="12.75" customHeight="1">
      <c r="A235" s="29">
        <v>5043</v>
      </c>
      <c r="B235" s="10" t="s">
        <v>144</v>
      </c>
      <c r="C235" s="11">
        <v>833</v>
      </c>
      <c r="D235" s="40">
        <v>350.05</v>
      </c>
      <c r="E235" s="40">
        <f t="shared" si="86"/>
        <v>420.2280912364946</v>
      </c>
      <c r="F235" s="11">
        <v>54734.15</v>
      </c>
      <c r="G235" s="11">
        <v>76184.25</v>
      </c>
      <c r="H235" s="11">
        <v>158108.4</v>
      </c>
      <c r="I235" s="40">
        <f t="shared" si="87"/>
        <v>156.36094843593773</v>
      </c>
      <c r="J235" s="40">
        <f t="shared" si="81"/>
        <v>217.63819454363662</v>
      </c>
      <c r="K235" s="40">
        <f t="shared" si="82"/>
        <v>451.6737608913012</v>
      </c>
      <c r="L235" s="45">
        <f t="shared" si="83"/>
        <v>65.70726290516207</v>
      </c>
      <c r="M235" s="45">
        <f t="shared" si="84"/>
        <v>91.45768307322929</v>
      </c>
      <c r="N235" s="40">
        <f t="shared" si="85"/>
        <v>189.80600240096038</v>
      </c>
    </row>
    <row r="236" spans="1:14" ht="12.75" customHeight="1">
      <c r="A236" s="29">
        <v>5075</v>
      </c>
      <c r="B236" s="10" t="s">
        <v>145</v>
      </c>
      <c r="C236" s="11">
        <v>108</v>
      </c>
      <c r="D236" s="40">
        <v>44.76</v>
      </c>
      <c r="E236" s="40">
        <f t="shared" si="86"/>
        <v>414.44444444444446</v>
      </c>
      <c r="F236" s="11">
        <v>7389.72</v>
      </c>
      <c r="G236" s="11">
        <v>10285.73</v>
      </c>
      <c r="H236" s="11">
        <v>22043.45</v>
      </c>
      <c r="I236" s="40">
        <f t="shared" si="87"/>
        <v>165.09651474530833</v>
      </c>
      <c r="J236" s="40">
        <f t="shared" si="81"/>
        <v>229.797363717605</v>
      </c>
      <c r="K236" s="40">
        <f t="shared" si="82"/>
        <v>492.48100983020555</v>
      </c>
      <c r="L236" s="45">
        <f t="shared" si="83"/>
        <v>68.42333333333333</v>
      </c>
      <c r="M236" s="45">
        <f t="shared" si="84"/>
        <v>95.23824074074074</v>
      </c>
      <c r="N236" s="40">
        <f t="shared" si="85"/>
        <v>204.10601851851854</v>
      </c>
    </row>
    <row r="237" spans="1:14" ht="12.75" customHeight="1">
      <c r="A237" s="29">
        <v>5286</v>
      </c>
      <c r="B237" s="10" t="s">
        <v>146</v>
      </c>
      <c r="C237" s="11">
        <v>981</v>
      </c>
      <c r="D237" s="40">
        <v>300</v>
      </c>
      <c r="E237" s="40">
        <f t="shared" si="86"/>
        <v>305.8103975535168</v>
      </c>
      <c r="F237" s="11">
        <v>54594.81</v>
      </c>
      <c r="G237" s="11">
        <v>78721.82</v>
      </c>
      <c r="H237" s="11">
        <v>133316.63</v>
      </c>
      <c r="I237" s="40">
        <f t="shared" si="87"/>
        <v>181.9827</v>
      </c>
      <c r="J237" s="40">
        <f t="shared" si="81"/>
        <v>262.4060666666667</v>
      </c>
      <c r="K237" s="40">
        <f t="shared" si="82"/>
        <v>444.3887666666667</v>
      </c>
      <c r="L237" s="45">
        <f t="shared" si="83"/>
        <v>55.65220183486238</v>
      </c>
      <c r="M237" s="45">
        <f t="shared" si="84"/>
        <v>80.24650356778798</v>
      </c>
      <c r="N237" s="40">
        <f t="shared" si="85"/>
        <v>135.89870540265036</v>
      </c>
    </row>
    <row r="238" spans="1:14" ht="12.75" customHeight="1">
      <c r="A238" s="29">
        <v>5076</v>
      </c>
      <c r="B238" s="10" t="s">
        <v>147</v>
      </c>
      <c r="C238" s="11">
        <v>354</v>
      </c>
      <c r="D238" s="40">
        <v>71.63</v>
      </c>
      <c r="E238" s="40">
        <f t="shared" si="86"/>
        <v>202.34463276836158</v>
      </c>
      <c r="F238" s="11">
        <v>9912.72</v>
      </c>
      <c r="G238" s="11">
        <v>13797.48</v>
      </c>
      <c r="H238" s="11">
        <v>32860.2</v>
      </c>
      <c r="I238" s="40">
        <f t="shared" si="87"/>
        <v>138.3878263297501</v>
      </c>
      <c r="J238" s="40">
        <f t="shared" si="81"/>
        <v>192.62152729303367</v>
      </c>
      <c r="K238" s="40">
        <f t="shared" si="82"/>
        <v>458.7491274605612</v>
      </c>
      <c r="L238" s="45">
        <f t="shared" si="83"/>
        <v>28.002033898305083</v>
      </c>
      <c r="M238" s="45">
        <f t="shared" si="84"/>
        <v>38.97593220338983</v>
      </c>
      <c r="N238" s="40">
        <f t="shared" si="85"/>
        <v>92.82542372881355</v>
      </c>
    </row>
    <row r="239" spans="1:14" ht="12.75" customHeight="1">
      <c r="A239" s="29">
        <v>5077</v>
      </c>
      <c r="B239" s="10" t="s">
        <v>148</v>
      </c>
      <c r="C239" s="11">
        <v>1026</v>
      </c>
      <c r="D239" s="40">
        <v>206.7</v>
      </c>
      <c r="E239" s="40">
        <f t="shared" si="86"/>
        <v>201.46198830409358</v>
      </c>
      <c r="F239" s="11">
        <v>38048.24</v>
      </c>
      <c r="G239" s="11">
        <v>54557.44</v>
      </c>
      <c r="H239" s="11">
        <v>92605.68</v>
      </c>
      <c r="I239" s="40">
        <f t="shared" si="87"/>
        <v>184.0746976294146</v>
      </c>
      <c r="J239" s="40">
        <f t="shared" si="81"/>
        <v>263.94504112239963</v>
      </c>
      <c r="K239" s="40">
        <f t="shared" si="82"/>
        <v>448.0197387518142</v>
      </c>
      <c r="L239" s="45">
        <f t="shared" si="83"/>
        <v>37.084054580896684</v>
      </c>
      <c r="M239" s="45">
        <f t="shared" si="84"/>
        <v>53.17489278752437</v>
      </c>
      <c r="N239" s="40">
        <f t="shared" si="85"/>
        <v>90.25894736842105</v>
      </c>
    </row>
    <row r="240" spans="1:14" ht="12.75" customHeight="1">
      <c r="A240" s="29">
        <v>5078</v>
      </c>
      <c r="B240" s="10" t="s">
        <v>149</v>
      </c>
      <c r="C240" s="11">
        <v>398</v>
      </c>
      <c r="D240" s="40">
        <v>133.6</v>
      </c>
      <c r="E240" s="40">
        <f t="shared" si="86"/>
        <v>335.678391959799</v>
      </c>
      <c r="F240" s="11">
        <v>26162.76</v>
      </c>
      <c r="G240" s="11">
        <v>36127.32</v>
      </c>
      <c r="H240" s="11">
        <v>62290.07</v>
      </c>
      <c r="I240" s="40">
        <f t="shared" si="87"/>
        <v>195.82904191616765</v>
      </c>
      <c r="J240" s="40">
        <f t="shared" si="81"/>
        <v>270.4140718562874</v>
      </c>
      <c r="K240" s="40">
        <f t="shared" si="82"/>
        <v>466.24303892215573</v>
      </c>
      <c r="L240" s="45">
        <f t="shared" si="83"/>
        <v>65.73557788944723</v>
      </c>
      <c r="M240" s="45">
        <f t="shared" si="84"/>
        <v>90.7721608040201</v>
      </c>
      <c r="N240" s="40">
        <f t="shared" si="85"/>
        <v>156.5077135678392</v>
      </c>
    </row>
    <row r="241" spans="1:14" ht="12.75" customHeight="1">
      <c r="A241" s="29">
        <v>5079</v>
      </c>
      <c r="B241" s="10" t="s">
        <v>150</v>
      </c>
      <c r="C241" s="11">
        <v>1025</v>
      </c>
      <c r="D241" s="40">
        <v>477.19</v>
      </c>
      <c r="E241" s="40">
        <f t="shared" si="86"/>
        <v>465.55121951219513</v>
      </c>
      <c r="F241" s="11">
        <v>86606.52</v>
      </c>
      <c r="G241" s="11">
        <v>127095.82</v>
      </c>
      <c r="H241" s="11">
        <v>213702.35</v>
      </c>
      <c r="I241" s="40">
        <f t="shared" si="87"/>
        <v>181.49273874138186</v>
      </c>
      <c r="J241" s="40">
        <f t="shared" si="81"/>
        <v>266.34216978562</v>
      </c>
      <c r="K241" s="40">
        <f t="shared" si="82"/>
        <v>447.8349294830152</v>
      </c>
      <c r="L241" s="45">
        <f t="shared" si="83"/>
        <v>84.49416585365854</v>
      </c>
      <c r="M241" s="45">
        <f t="shared" si="84"/>
        <v>123.99592195121951</v>
      </c>
      <c r="N241" s="40">
        <f t="shared" si="85"/>
        <v>208.4900975609756</v>
      </c>
    </row>
    <row r="242" spans="1:14" s="3" customFormat="1" ht="12.75" customHeight="1">
      <c r="A242" s="29">
        <v>5080</v>
      </c>
      <c r="B242" s="10" t="s">
        <v>151</v>
      </c>
      <c r="C242" s="11">
        <v>58</v>
      </c>
      <c r="D242" s="40">
        <v>38.32</v>
      </c>
      <c r="E242" s="40">
        <f t="shared" si="86"/>
        <v>660.6896551724138</v>
      </c>
      <c r="F242" s="11">
        <v>12344.46</v>
      </c>
      <c r="G242" s="11">
        <v>8594.2</v>
      </c>
      <c r="H242" s="11">
        <v>20938.66</v>
      </c>
      <c r="I242" s="40">
        <f t="shared" si="87"/>
        <v>322.1414405010438</v>
      </c>
      <c r="J242" s="40">
        <f t="shared" si="81"/>
        <v>224.27453027139876</v>
      </c>
      <c r="K242" s="40">
        <f t="shared" si="82"/>
        <v>546.4159707724426</v>
      </c>
      <c r="L242" s="45">
        <f t="shared" si="83"/>
        <v>212.8355172413793</v>
      </c>
      <c r="M242" s="45">
        <f t="shared" si="84"/>
        <v>148.17586206896553</v>
      </c>
      <c r="N242" s="40">
        <f t="shared" si="85"/>
        <v>361.0113793103448</v>
      </c>
    </row>
    <row r="243" spans="1:14" ht="12.75" customHeight="1">
      <c r="A243" s="1">
        <v>5046</v>
      </c>
      <c r="B243" s="10" t="s">
        <v>152</v>
      </c>
      <c r="C243" s="11">
        <v>332</v>
      </c>
      <c r="D243" s="40">
        <v>75.23</v>
      </c>
      <c r="E243" s="40">
        <f t="shared" si="86"/>
        <v>226.59638554216866</v>
      </c>
      <c r="F243" s="11">
        <v>12309.29</v>
      </c>
      <c r="G243" s="11">
        <v>17133.25</v>
      </c>
      <c r="H243" s="11">
        <v>38398.54</v>
      </c>
      <c r="I243" s="40">
        <f t="shared" si="87"/>
        <v>163.62209225043202</v>
      </c>
      <c r="J243" s="40">
        <f t="shared" si="81"/>
        <v>227.74491559218396</v>
      </c>
      <c r="K243" s="40">
        <f t="shared" si="82"/>
        <v>510.4152598697328</v>
      </c>
      <c r="L243" s="45">
        <f t="shared" si="83"/>
        <v>37.076174698795185</v>
      </c>
      <c r="M243" s="45">
        <f t="shared" si="84"/>
        <v>51.60617469879518</v>
      </c>
      <c r="N243" s="40">
        <f t="shared" si="85"/>
        <v>115.65825301204819</v>
      </c>
    </row>
    <row r="244" spans="1:14" ht="12.75" customHeight="1">
      <c r="A244" s="1">
        <v>5081</v>
      </c>
      <c r="B244" s="10" t="s">
        <v>153</v>
      </c>
      <c r="C244" s="11">
        <v>71</v>
      </c>
      <c r="D244" s="40">
        <v>35.58</v>
      </c>
      <c r="E244" s="40">
        <f t="shared" si="86"/>
        <v>501.1267605633803</v>
      </c>
      <c r="F244" s="11">
        <v>8455.2</v>
      </c>
      <c r="G244" s="11">
        <v>11054.04</v>
      </c>
      <c r="H244" s="11">
        <v>19509.24</v>
      </c>
      <c r="I244" s="40">
        <f t="shared" si="87"/>
        <v>237.63912310286682</v>
      </c>
      <c r="J244" s="40">
        <f t="shared" si="81"/>
        <v>310.68128161888706</v>
      </c>
      <c r="K244" s="40">
        <f t="shared" si="82"/>
        <v>548.3204047217539</v>
      </c>
      <c r="L244" s="45">
        <f t="shared" si="83"/>
        <v>119.08732394366199</v>
      </c>
      <c r="M244" s="45">
        <f t="shared" si="84"/>
        <v>155.69070422535214</v>
      </c>
      <c r="N244" s="40">
        <f t="shared" si="85"/>
        <v>274.77802816901414</v>
      </c>
    </row>
    <row r="245" spans="1:14" ht="12.75" customHeight="1">
      <c r="A245" s="1">
        <v>5047</v>
      </c>
      <c r="B245" s="10" t="s">
        <v>154</v>
      </c>
      <c r="C245" s="11">
        <v>277</v>
      </c>
      <c r="D245" s="40">
        <v>105.99</v>
      </c>
      <c r="E245" s="40">
        <f t="shared" si="86"/>
        <v>382.63537906137185</v>
      </c>
      <c r="F245" s="11">
        <v>15472</v>
      </c>
      <c r="G245" s="11">
        <v>21535.41</v>
      </c>
      <c r="H245" s="11">
        <v>51557.41</v>
      </c>
      <c r="I245" s="40">
        <f t="shared" si="87"/>
        <v>145.97603547504482</v>
      </c>
      <c r="J245" s="40">
        <f t="shared" si="81"/>
        <v>203.18341352957827</v>
      </c>
      <c r="K245" s="40">
        <f t="shared" si="82"/>
        <v>486.4365506179829</v>
      </c>
      <c r="L245" s="45">
        <f t="shared" si="83"/>
        <v>55.855595667870034</v>
      </c>
      <c r="M245" s="45">
        <f t="shared" si="84"/>
        <v>77.74516245487365</v>
      </c>
      <c r="N245" s="40">
        <f t="shared" si="85"/>
        <v>186.12783393501806</v>
      </c>
    </row>
    <row r="246" spans="2:14" ht="12.75" customHeight="1">
      <c r="B246" s="10"/>
      <c r="C246" s="11"/>
      <c r="D246" s="40"/>
      <c r="E246" s="40"/>
      <c r="F246" s="11"/>
      <c r="G246" s="11"/>
      <c r="H246" s="11"/>
      <c r="I246" s="40"/>
      <c r="J246" s="40"/>
      <c r="K246" s="40"/>
      <c r="L246" s="45"/>
      <c r="M246" s="45"/>
      <c r="N246" s="40"/>
    </row>
    <row r="247" spans="1:14" ht="12.75" customHeight="1">
      <c r="A247" s="30"/>
      <c r="B247" s="46" t="s">
        <v>225</v>
      </c>
      <c r="C247" s="47">
        <v>319379</v>
      </c>
      <c r="D247" s="48">
        <v>110645.29</v>
      </c>
      <c r="E247" s="48">
        <f>D247*1000/C247</f>
        <v>346.4388391221715</v>
      </c>
      <c r="F247" s="47">
        <v>15813867.020000001</v>
      </c>
      <c r="G247" s="47">
        <v>28092791.97</v>
      </c>
      <c r="H247" s="47">
        <v>44727159.980000004</v>
      </c>
      <c r="I247" s="48">
        <f>F247/D247</f>
        <v>142.92399631290226</v>
      </c>
      <c r="J247" s="48">
        <f>G247/D247</f>
        <v>253.8995737640527</v>
      </c>
      <c r="K247" s="50">
        <f>H247/D247</f>
        <v>404.23916806580746</v>
      </c>
      <c r="L247" s="48">
        <f>F247/C247</f>
        <v>49.514423365343376</v>
      </c>
      <c r="M247" s="48">
        <f>G247/C247</f>
        <v>87.96067358843254</v>
      </c>
      <c r="N247" s="50">
        <f>H247/C247</f>
        <v>140.0441481124307</v>
      </c>
    </row>
    <row r="249" ht="12.75" customHeight="1">
      <c r="B249" s="1" t="s">
        <v>241</v>
      </c>
    </row>
    <row r="250" ht="12.75" customHeight="1">
      <c r="B250" s="1" t="s">
        <v>240</v>
      </c>
    </row>
  </sheetData>
  <mergeCells count="3">
    <mergeCell ref="F4:H4"/>
    <mergeCell ref="I4:K4"/>
    <mergeCell ref="L4:N4"/>
  </mergeCells>
  <printOptions/>
  <pageMargins left="0.7874015748031497" right="0.7874015748031497" top="0.8" bottom="0.88" header="0.41" footer="0.4"/>
  <pageSetup fitToHeight="0" fitToWidth="1" horizontalDpi="600" verticalDpi="600" orientation="landscape" paperSize="9" scale="74" r:id="rId1"/>
  <headerFooter alignWithMargins="0">
    <oddFooter>&amp;L&amp;F/&amp;D/tc&amp;R&amp;P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</cp:lastModifiedBy>
  <cp:lastPrinted>2005-11-25T14:18:34Z</cp:lastPrinted>
  <dcterms:created xsi:type="dcterms:W3CDTF">2004-02-11T16:13:46Z</dcterms:created>
  <dcterms:modified xsi:type="dcterms:W3CDTF">2005-12-20T10:14:11Z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1323706453</vt:i4>
  </property>
  <property fmtid="{D5CDD505-2E9C-101B-9397-08002B2CF9AE}" pid="3" name="_EmailSubject">
    <vt:lpwstr>Tabelle Rifiuti per Internet</vt:lpwstr>
  </property>
  <property fmtid="{D5CDD505-2E9C-101B-9397-08002B2CF9AE}" pid="4" name="_AuthorEmail">
    <vt:lpwstr>tarcisio.cima@ti.ch</vt:lpwstr>
  </property>
  <property fmtid="{D5CDD505-2E9C-101B-9397-08002B2CF9AE}" pid="5" name="_AuthorEmailDisplayName">
    <vt:lpwstr>Cima Tarcisio</vt:lpwstr>
  </property>
  <property fmtid="{D5CDD505-2E9C-101B-9397-08002B2CF9AE}" pid="6" name="_PreviousAdHocReviewCycleID">
    <vt:i4>1096378392</vt:i4>
  </property>
  <property fmtid="{D5CDD505-2E9C-101B-9397-08002B2CF9AE}" pid="7" name="_ReviewingToolsShownOnce">
    <vt:lpwstr/>
  </property>
</Properties>
</file>