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50" tabRatio="218" activeTab="0"/>
  </bookViews>
  <sheets>
    <sheet name="Tabella 6" sheetId="1" r:id="rId1"/>
  </sheets>
  <definedNames/>
  <calcPr fullCalcOnLoad="1"/>
</workbook>
</file>

<file path=xl/sharedStrings.xml><?xml version="1.0" encoding="utf-8"?>
<sst xmlns="http://schemas.openxmlformats.org/spreadsheetml/2006/main" count="270" uniqueCount="270">
  <si>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</si>
  <si>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</si>
  <si>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</si>
  <si>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</si>
  <si>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</si>
  <si>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</si>
  <si>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</si>
  <si>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</si>
  <si>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</si>
  <si>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</si>
  <si>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</si>
  <si>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</si>
  <si>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</si>
  <si>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</si>
  <si>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</si>
  <si>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</si>
  <si>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</si>
  <si>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</si>
  <si>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</si>
  <si>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</si>
  <si>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</si>
  <si>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</si>
  <si>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</si>
  <si>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</si>
  <si>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</si>
  <si>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</si>
  <si>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</si>
  <si>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</si>
  <si>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</si>
  <si>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</si>
  <si>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</si>
  <si>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</si>
  <si>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</si>
  <si>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</si>
  <si>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</si>
  <si>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</si>
  <si>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</si>
  <si>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</si>
  <si>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</si>
  <si>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</si>
  <si>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</si>
  <si>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</si>
  <si>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</si>
  <si>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</si>
  <si>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</si>
  <si>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</si>
  <si>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</si>
  <si>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</si>
  <si>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</si>
  <si>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</si>
  <si>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</si>
  <si>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</si>
  <si>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</si>
  <si>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</si>
  <si>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</si>
  <si>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</si>
  <si>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</si>
  <si>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</si>
  <si>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</si>
  <si>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</si>
  <si>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</si>
  <si>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</si>
  <si>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</si>
  <si>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</si>
  <si>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</si>
  <si>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</si>
  <si>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</si>
  <si>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</si>
  <si>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</si>
  <si>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</si>
  <si>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</si>
  <si>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</si>
  <si>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</si>
  <si>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</si>
  <si>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</si>
  <si>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</si>
  <si>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</si>
  <si>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</si>
  <si>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</si>
  <si>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</si>
  <si>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</si>
  <si>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</si>
  <si>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</si>
  <si>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</si>
  <si>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</si>
  <si>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</si>
  <si>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</si>
  <si>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</si>
  <si>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</si>
  <si>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</si>
  <si>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</si>
  <si>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</si>
  <si>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</si>
  <si>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</si>
  <si>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</si>
  <si>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</si>
  <si>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</si>
  <si>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</si>
  <si>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</si>
  <si>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</si>
  <si>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</si>
  <si>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</si>
  <si>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</si>
  <si>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</si>
  <si>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</si>
  <si>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</si>
  <si>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</si>
  <si>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</si>
  <si>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</si>
  <si>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</si>
  <si>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</si>
  <si>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</si>
  <si>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</si>
  <si>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</si>
  <si>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</si>
  <si>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</si>
  <si>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</si>
  <si>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</si>
  <si>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</si>
  <si>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</si>
  <si>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</si>
  <si>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</si>
  <si>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</si>
  <si>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</si>
  <si>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</si>
  <si>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</si>
  <si>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</si>
  <si>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</si>
  <si>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</si>
  <si>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</si>
  <si>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</si>
  <si>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</si>
  <si>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</si>
  <si>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</si>
  <si>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</si>
  <si>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</si>
  <si>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</si>
  <si>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</si>
  <si>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</si>
  <si>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</si>
  <si>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</si>
  <si>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</si>
  <si>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</si>
  <si>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</si>
  <si>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</si>
  <si>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</si>
  <si>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</si>
  <si>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</si>
  <si>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</si>
  <si>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</si>
  <si>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</si>
  <si>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</si>
  <si>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</si>
  <si>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</si>
  <si>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</si>
  <si>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</si>
  <si>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</si>
  <si>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</si>
  <si>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</si>
  <si>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</si>
  <si>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</si>
  <si>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</si>
  <si>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</si>
  <si>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</si>
  <si>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</si>
  <si>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</si>
  <si>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</si>
  <si>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</si>
  <si>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</si>
  <si>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</si>
  <si>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</si>
  <si>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</si>
  <si>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</si>
  <si>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</si>
  <si>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</si>
  <si>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</si>
  <si>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</si>
  <si>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</si>
  <si>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</si>
  <si>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</si>
  <si>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</si>
  <si>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</si>
  <si>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</si>
  <si>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</si>
  <si>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</si>
  <si>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</si>
  <si>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</si>
  <si>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</si>
  <si>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</si>
  <si>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</si>
  <si>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</si>
  <si>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</si>
  <si>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</si>
  <si>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</si>
  <si>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</si>
  <si>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</si>
  <si>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</si>
  <si>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</si>
  <si>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</si>
  <si>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</si>
  <si>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</si>
  <si>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</si>
  <si>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</si>
  <si>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</si>
  <si>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</si>
  <si>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</si>
  <si>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</si>
  <si>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</si>
  <si>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</si>
  <si>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</si>
  <si>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</si>
  <si>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</si>
  <si>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</si>
  <si>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</si>
  <si>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</si>
  <si>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</si>
  <si>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</si>
  <si>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</si>
  <si>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</si>
  <si>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</si>
  <si>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</si>
  <si>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</si>
  <si>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</si>
  <si>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</si>
  <si>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</si>
  <si>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</si>
  <si>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</si>
  <si>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</si>
  <si>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</si>
  <si>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</si>
  <si>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</si>
  <si>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</si>
  <si>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</si>
  <si>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</si>
  <si>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</si>
  <si>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</si>
  <si>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</si>
  <si>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</si>
  <si>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</si>
  <si>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</si>
  <si>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</si>
  <si>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</si>
  <si>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</si>
  <si>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</si>
  <si>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</si>
  <si>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</si>
  <si>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</si>
  <si>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</si>
  <si>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Kg/ab.</t>
  </si>
  <si>
    <t>COMUNI ESR</t>
  </si>
  <si>
    <t>Comuni ESR con la raccolta in proprio</t>
  </si>
  <si>
    <t>COMUNI CIR</t>
  </si>
  <si>
    <t>Comuni CIR con la raccolta in proprio</t>
  </si>
  <si>
    <t>COMUNI CNU</t>
  </si>
  <si>
    <t xml:space="preserve">Capriasca </t>
  </si>
  <si>
    <t xml:space="preserve">Corticiasca </t>
  </si>
  <si>
    <t xml:space="preserve">Bidogno </t>
  </si>
  <si>
    <t xml:space="preserve">Lugaggia </t>
  </si>
  <si>
    <t>Tabella 6 - Quantitativi e costi di raccolta e di smaltimento degli scarti vegetali, nel 2003</t>
  </si>
  <si>
    <t>Quantità</t>
  </si>
  <si>
    <t>Costi</t>
  </si>
  <si>
    <t>tonn.</t>
  </si>
  <si>
    <t>fr.</t>
  </si>
  <si>
    <t>fr./tonn.</t>
  </si>
  <si>
    <t>fr./ab.</t>
  </si>
  <si>
    <t>Ticino</t>
  </si>
  <si>
    <r>
      <t>1</t>
    </r>
    <r>
      <rPr>
        <sz val="6"/>
        <color indexed="8"/>
        <rFont val="MS Sans Serif"/>
        <family val="2"/>
      </rPr>
      <t>E' stata utilizzata la opolazione residente media 2003.</t>
    </r>
  </si>
  <si>
    <r>
      <t>2</t>
    </r>
    <r>
      <rPr>
        <sz val="6"/>
        <color indexed="8"/>
        <rFont val="MS Sans Serif"/>
        <family val="2"/>
      </rPr>
      <t>I Comuni di Lugaggia, Bidogno e Corticiasca fanno capo al Comune di Capriasca per i vari servizi di raccolta e gestione dei rifiuti urbani (convenzione intercomunale).</t>
    </r>
  </si>
  <si>
    <t>Fonte: Censimento dei rifiuti 2003, Dipartimento del territorio, Sezione della protezione dell'aria, dell'acqua e del suolo, Bellinzona</t>
  </si>
  <si>
    <r>
      <t>considerata</t>
    </r>
    <r>
      <rPr>
        <b/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</si>
</sst>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18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MS Sans Serif"/>
      <family val="0"/>
    </font>
    <font>
      <sz val="8"/>
      <name val="MS Sans Serif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MS Sans Serif"/>
      <family val="0"/>
    </font>
    <font>
      <vertAlign val="superscript"/>
      <sz val="6"/>
      <color indexed="8"/>
      <name val="MS Sans Serif"/>
      <family val="2"/>
    </font>
    <font>
      <sz val="6"/>
      <color indexed="8"/>
      <name val="MS Sans Serif"/>
      <family val="2"/>
    </font>
    <font>
      <sz val="7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/>
    </xf>
    <xf numFmtId="0" fontId="10" fillId="0" borderId="0" xfId="19" applyNumberFormat="1" applyFont="1" applyFill="1" applyBorder="1" applyAlignment="1" applyProtection="1">
      <alignment/>
      <protection/>
    </xf>
    <xf numFmtId="3" fontId="11" fillId="0" borderId="0" xfId="19" applyNumberFormat="1" applyFont="1" applyFill="1" applyBorder="1">
      <alignment/>
      <protection/>
    </xf>
    <xf numFmtId="181" fontId="11" fillId="0" borderId="0" xfId="19" applyNumberFormat="1" applyFont="1" applyFill="1" applyBorder="1">
      <alignment/>
      <protection/>
    </xf>
    <xf numFmtId="0" fontId="11" fillId="0" borderId="0" xfId="19" applyFont="1" applyFill="1" applyBorder="1">
      <alignment/>
      <protection/>
    </xf>
    <xf numFmtId="182" fontId="11" fillId="0" borderId="0" xfId="19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12" fillId="0" borderId="0" xfId="19" applyNumberFormat="1" applyFont="1" applyFill="1" applyBorder="1">
      <alignment/>
      <protection/>
    </xf>
    <xf numFmtId="181" fontId="12" fillId="0" borderId="0" xfId="19" applyNumberFormat="1" applyFont="1" applyFill="1" applyBorder="1">
      <alignment/>
      <protection/>
    </xf>
    <xf numFmtId="0" fontId="12" fillId="0" borderId="0" xfId="19" applyFont="1" applyFill="1" applyBorder="1">
      <alignment/>
      <protection/>
    </xf>
    <xf numFmtId="182" fontId="12" fillId="0" borderId="0" xfId="19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5" fillId="0" borderId="1" xfId="19" applyFont="1" applyFill="1" applyBorder="1">
      <alignment/>
      <protection/>
    </xf>
    <xf numFmtId="3" fontId="4" fillId="0" borderId="1" xfId="19" applyNumberFormat="1" applyFont="1" applyFill="1" applyBorder="1">
      <alignment/>
      <protection/>
    </xf>
    <xf numFmtId="181" fontId="4" fillId="0" borderId="1" xfId="19" applyNumberFormat="1" applyFont="1" applyFill="1" applyBorder="1">
      <alignment/>
      <protection/>
    </xf>
    <xf numFmtId="0" fontId="4" fillId="0" borderId="1" xfId="19" applyFont="1" applyFill="1" applyBorder="1">
      <alignment/>
      <protection/>
    </xf>
    <xf numFmtId="182" fontId="4" fillId="0" borderId="1" xfId="19" applyNumberFormat="1" applyFont="1" applyFill="1" applyBorder="1">
      <alignment/>
      <protection/>
    </xf>
    <xf numFmtId="0" fontId="5" fillId="0" borderId="2" xfId="18" applyFont="1" applyFill="1" applyBorder="1">
      <alignment/>
      <protection/>
    </xf>
    <xf numFmtId="3" fontId="5" fillId="0" borderId="3" xfId="18" applyNumberFormat="1" applyFont="1" applyFill="1" applyBorder="1" applyAlignment="1">
      <alignment horizontal="left"/>
      <protection/>
    </xf>
    <xf numFmtId="0" fontId="5" fillId="0" borderId="0" xfId="18" applyFont="1" applyFill="1" applyBorder="1">
      <alignment/>
      <protection/>
    </xf>
    <xf numFmtId="3" fontId="5" fillId="0" borderId="4" xfId="18" applyNumberFormat="1" applyFont="1" applyFill="1" applyBorder="1" applyAlignment="1">
      <alignment horizontal="left"/>
      <protection/>
    </xf>
    <xf numFmtId="181" fontId="4" fillId="0" borderId="0" xfId="18" applyNumberFormat="1" applyFont="1" applyFill="1" applyBorder="1" applyAlignment="1">
      <alignment horizontal="right"/>
      <protection/>
    </xf>
    <xf numFmtId="182" fontId="4" fillId="0" borderId="0" xfId="18" applyNumberFormat="1" applyFont="1" applyFill="1" applyBorder="1" applyAlignment="1">
      <alignment horizontal="right"/>
      <protection/>
    </xf>
    <xf numFmtId="0" fontId="4" fillId="0" borderId="0" xfId="18" applyFont="1" applyFill="1" applyBorder="1" applyAlignment="1">
      <alignment horizontal="right"/>
      <protection/>
    </xf>
    <xf numFmtId="0" fontId="3" fillId="0" borderId="5" xfId="0" applyFont="1" applyFill="1" applyBorder="1" applyAlignment="1">
      <alignment wrapText="1"/>
    </xf>
    <xf numFmtId="3" fontId="3" fillId="0" borderId="5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5" fillId="0" borderId="0" xfId="18" applyFont="1" applyFill="1" applyBorder="1" applyAlignment="1">
      <alignment horizontal="left"/>
      <protection/>
    </xf>
    <xf numFmtId="0" fontId="14" fillId="0" borderId="0" xfId="0" applyFont="1" applyBorder="1" applyAlignment="1">
      <alignment horizontal="left"/>
    </xf>
    <xf numFmtId="0" fontId="5" fillId="0" borderId="3" xfId="18" applyFont="1" applyFill="1" applyBorder="1" applyAlignment="1">
      <alignment horizontal="left"/>
      <protection/>
    </xf>
    <xf numFmtId="0" fontId="5" fillId="0" borderId="2" xfId="18" applyFont="1" applyFill="1" applyBorder="1" applyAlignment="1">
      <alignment horizontal="left"/>
      <protection/>
    </xf>
    <xf numFmtId="181" fontId="5" fillId="0" borderId="4" xfId="18" applyNumberFormat="1" applyFont="1" applyFill="1" applyBorder="1" applyAlignment="1">
      <alignment horizontal="left"/>
      <protection/>
    </xf>
    <xf numFmtId="181" fontId="5" fillId="0" borderId="0" xfId="18" applyNumberFormat="1" applyFont="1" applyFill="1" applyBorder="1" applyAlignment="1">
      <alignment horizontal="left"/>
      <protection/>
    </xf>
    <xf numFmtId="182" fontId="5" fillId="0" borderId="4" xfId="18" applyNumberFormat="1" applyFont="1" applyFill="1" applyBorder="1" applyAlignment="1">
      <alignment horizontal="left"/>
      <protection/>
    </xf>
    <xf numFmtId="182" fontId="5" fillId="0" borderId="0" xfId="18" applyNumberFormat="1" applyFont="1" applyFill="1" applyBorder="1" applyAlignment="1">
      <alignment horizontal="left"/>
      <protection/>
    </xf>
  </cellXfs>
  <cellStyles count="10">
    <cellStyle name="Normal" xfId="0"/>
    <cellStyle name="Comma" xfId="15"/>
    <cellStyle name="Migliaia (0)_Rias_Vetro_5" xfId="16"/>
    <cellStyle name="Comma [0]" xfId="17"/>
    <cellStyle name="Normale_Rias_Carta_5" xfId="18"/>
    <cellStyle name="Normale_Rias_Vetro_5" xfId="19"/>
    <cellStyle name="Percent" xfId="20"/>
    <cellStyle name="Currency" xfId="21"/>
    <cellStyle name="Valuta (0)_Rias_Vetro_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K196" sqref="K196"/>
    </sheetView>
  </sheetViews>
  <sheetFormatPr defaultColWidth="9.140625" defaultRowHeight="10.5" customHeight="1"/>
  <cols>
    <col min="1" max="1" width="45.140625" style="8" customWidth="1"/>
    <col min="2" max="2" width="11.421875" style="10" customWidth="1"/>
    <col min="3" max="3" width="13.8515625" style="8" customWidth="1"/>
    <col min="4" max="4" width="10.7109375" style="8" customWidth="1"/>
    <col min="5" max="5" width="12.140625" style="8" customWidth="1"/>
    <col min="6" max="6" width="9.00390625" style="8" customWidth="1"/>
    <col min="7" max="16384" width="9.140625" style="8" customWidth="1"/>
  </cols>
  <sheetData>
    <row r="1" spans="1:7" s="16" customFormat="1" ht="10.5" customHeight="1">
      <c r="A1" s="11" t="s">
        <v>258</v>
      </c>
      <c r="B1" s="12"/>
      <c r="C1" s="13"/>
      <c r="D1" s="14"/>
      <c r="E1" s="15"/>
      <c r="F1" s="14"/>
      <c r="G1" s="14"/>
    </row>
    <row r="2" spans="1:7" s="21" customFormat="1" ht="10.5" customHeight="1">
      <c r="A2" s="19"/>
      <c r="B2" s="17"/>
      <c r="C2" s="18"/>
      <c r="D2" s="19"/>
      <c r="E2" s="20"/>
      <c r="F2" s="19"/>
      <c r="G2" s="19"/>
    </row>
    <row r="3" spans="1:7" ht="10.5" customHeight="1">
      <c r="A3" s="22"/>
      <c r="B3" s="23"/>
      <c r="C3" s="24"/>
      <c r="D3" s="25"/>
      <c r="E3" s="26"/>
      <c r="F3" s="25"/>
      <c r="G3" s="25"/>
    </row>
    <row r="4" spans="1:7" ht="10.5" customHeight="1">
      <c r="A4" s="27"/>
      <c r="B4" s="28" t="s">
        <v>247</v>
      </c>
      <c r="C4" s="61" t="s">
        <v>259</v>
      </c>
      <c r="D4" s="62"/>
      <c r="E4" s="61" t="s">
        <v>260</v>
      </c>
      <c r="F4" s="62"/>
      <c r="G4" s="62"/>
    </row>
    <row r="5" spans="1:7" ht="10.5" customHeight="1">
      <c r="A5" s="29"/>
      <c r="B5" s="30" t="s">
        <v>269</v>
      </c>
      <c r="C5" s="63"/>
      <c r="D5" s="64"/>
      <c r="E5" s="65"/>
      <c r="F5" s="66"/>
      <c r="G5" s="66"/>
    </row>
    <row r="6" spans="1:7" ht="10.5" customHeight="1">
      <c r="A6" s="59"/>
      <c r="B6" s="59"/>
      <c r="C6" s="59"/>
      <c r="D6" s="59"/>
      <c r="E6" s="59"/>
      <c r="F6" s="59"/>
      <c r="G6" s="59"/>
    </row>
    <row r="7" spans="1:7" ht="10.5" customHeight="1">
      <c r="A7" s="29"/>
      <c r="B7" s="29"/>
      <c r="C7" s="31" t="s">
        <v>261</v>
      </c>
      <c r="D7" s="31" t="s">
        <v>248</v>
      </c>
      <c r="E7" s="32" t="s">
        <v>262</v>
      </c>
      <c r="F7" s="33" t="s">
        <v>263</v>
      </c>
      <c r="G7" s="33" t="s">
        <v>264</v>
      </c>
    </row>
    <row r="8" spans="1:7" ht="10.5" customHeight="1">
      <c r="A8" s="6" t="s">
        <v>249</v>
      </c>
      <c r="B8" s="48">
        <v>180144</v>
      </c>
      <c r="C8" s="49">
        <v>15957.11</v>
      </c>
      <c r="D8" s="5">
        <f>C8*1000/B8</f>
        <v>88.5797473132605</v>
      </c>
      <c r="E8" s="49">
        <v>2169716.65</v>
      </c>
      <c r="F8" s="5">
        <f>E8/C8</f>
        <v>135.9717799777027</v>
      </c>
      <c r="G8" s="5">
        <f>E8/B8</f>
        <v>12.04434591215916</v>
      </c>
    </row>
    <row r="9" spans="1:7" ht="10.5" customHeight="1">
      <c r="A9" s="57"/>
      <c r="B9" s="57"/>
      <c r="C9" s="57"/>
      <c r="D9" s="57"/>
      <c r="E9" s="57"/>
      <c r="F9" s="57"/>
      <c r="G9" s="57"/>
    </row>
    <row r="10" spans="1:7" ht="10.5" customHeight="1">
      <c r="A10" s="34" t="s">
        <v>0</v>
      </c>
      <c r="B10" s="35">
        <v>722</v>
      </c>
      <c r="C10" s="36">
        <v>0</v>
      </c>
      <c r="D10" s="36">
        <f aca="true" t="shared" si="0" ref="D10:D15">C10*1000/B10</f>
        <v>0</v>
      </c>
      <c r="E10" s="36">
        <v>0</v>
      </c>
      <c r="F10" s="36">
        <v>0</v>
      </c>
      <c r="G10" s="36">
        <f aca="true" t="shared" si="1" ref="G10:G15">E10/B10</f>
        <v>0</v>
      </c>
    </row>
    <row r="11" spans="1:7" ht="10.5" customHeight="1">
      <c r="A11" s="37" t="s">
        <v>11</v>
      </c>
      <c r="B11" s="38">
        <v>189</v>
      </c>
      <c r="C11" s="39">
        <v>0</v>
      </c>
      <c r="D11" s="39">
        <f t="shared" si="0"/>
        <v>0</v>
      </c>
      <c r="E11" s="39">
        <v>0</v>
      </c>
      <c r="F11" s="39">
        <v>0</v>
      </c>
      <c r="G11" s="39">
        <f t="shared" si="1"/>
        <v>0</v>
      </c>
    </row>
    <row r="12" spans="1:7" ht="10.5" customHeight="1">
      <c r="A12" s="37" t="s">
        <v>12</v>
      </c>
      <c r="B12" s="38">
        <v>185</v>
      </c>
      <c r="C12" s="39">
        <v>0</v>
      </c>
      <c r="D12" s="39">
        <f t="shared" si="0"/>
        <v>0</v>
      </c>
      <c r="E12" s="39">
        <v>0</v>
      </c>
      <c r="F12" s="39">
        <v>0</v>
      </c>
      <c r="G12" s="39">
        <f t="shared" si="1"/>
        <v>0</v>
      </c>
    </row>
    <row r="13" spans="1:7" ht="10.5" customHeight="1">
      <c r="A13" s="37" t="s">
        <v>13</v>
      </c>
      <c r="B13" s="38">
        <v>60</v>
      </c>
      <c r="C13" s="39">
        <v>0</v>
      </c>
      <c r="D13" s="39">
        <f t="shared" si="0"/>
        <v>0</v>
      </c>
      <c r="E13" s="39">
        <v>0</v>
      </c>
      <c r="F13" s="39">
        <v>0</v>
      </c>
      <c r="G13" s="39">
        <f t="shared" si="1"/>
        <v>0</v>
      </c>
    </row>
    <row r="14" spans="1:7" ht="10.5" customHeight="1">
      <c r="A14" s="37" t="s">
        <v>14</v>
      </c>
      <c r="B14" s="38">
        <v>85</v>
      </c>
      <c r="C14" s="39">
        <v>0</v>
      </c>
      <c r="D14" s="39">
        <f t="shared" si="0"/>
        <v>0</v>
      </c>
      <c r="E14" s="39">
        <v>0</v>
      </c>
      <c r="F14" s="39">
        <v>0</v>
      </c>
      <c r="G14" s="39">
        <f t="shared" si="1"/>
        <v>0</v>
      </c>
    </row>
    <row r="15" spans="1:7" ht="10.5" customHeight="1">
      <c r="A15" s="7" t="s">
        <v>15</v>
      </c>
      <c r="B15" s="2">
        <v>203</v>
      </c>
      <c r="C15" s="3">
        <v>0</v>
      </c>
      <c r="D15" s="3">
        <f t="shared" si="0"/>
        <v>0</v>
      </c>
      <c r="E15" s="3">
        <v>0</v>
      </c>
      <c r="F15" s="3">
        <v>0</v>
      </c>
      <c r="G15" s="3">
        <f t="shared" si="1"/>
        <v>0</v>
      </c>
    </row>
    <row r="16" spans="1:7" ht="10.5" customHeight="1">
      <c r="A16" s="58"/>
      <c r="B16" s="58"/>
      <c r="C16" s="58"/>
      <c r="D16" s="58"/>
      <c r="E16" s="58"/>
      <c r="F16" s="58"/>
      <c r="G16" s="58"/>
    </row>
    <row r="17" spans="1:7" ht="10.5" customHeight="1">
      <c r="A17" s="40" t="s">
        <v>4</v>
      </c>
      <c r="B17" s="41">
        <v>3092</v>
      </c>
      <c r="C17" s="42">
        <v>224</v>
      </c>
      <c r="D17" s="42">
        <f>C17*1000/B17</f>
        <v>72.44501940491591</v>
      </c>
      <c r="E17" s="42">
        <v>47466</v>
      </c>
      <c r="F17" s="42">
        <f>E17/C17</f>
        <v>211.90178571428572</v>
      </c>
      <c r="G17" s="42">
        <f aca="true" t="shared" si="2" ref="G17:G25">E17/B17</f>
        <v>15.351228978007763</v>
      </c>
    </row>
    <row r="18" spans="1:7" ht="10.5" customHeight="1">
      <c r="A18" s="37" t="s">
        <v>180</v>
      </c>
      <c r="B18" s="38">
        <v>276</v>
      </c>
      <c r="C18" s="39">
        <v>24</v>
      </c>
      <c r="D18" s="39">
        <f aca="true" t="shared" si="3" ref="D18:D26">C18*1000/B18</f>
        <v>86.95652173913044</v>
      </c>
      <c r="E18" s="39">
        <v>6240</v>
      </c>
      <c r="F18" s="39">
        <v>62.766666666666666</v>
      </c>
      <c r="G18" s="39">
        <f t="shared" si="2"/>
        <v>22.608695652173914</v>
      </c>
    </row>
    <row r="19" spans="1:7" ht="10.5" customHeight="1">
      <c r="A19" s="37" t="s">
        <v>181</v>
      </c>
      <c r="B19" s="38">
        <v>548</v>
      </c>
      <c r="C19" s="39">
        <v>30</v>
      </c>
      <c r="D19" s="39">
        <f t="shared" si="3"/>
        <v>54.74452554744526</v>
      </c>
      <c r="E19" s="39">
        <v>7004</v>
      </c>
      <c r="F19" s="39">
        <v>167.96666666666667</v>
      </c>
      <c r="G19" s="39">
        <f t="shared" si="2"/>
        <v>12.781021897810218</v>
      </c>
    </row>
    <row r="20" spans="1:7" ht="10.5" customHeight="1">
      <c r="A20" s="37" t="s">
        <v>182</v>
      </c>
      <c r="B20" s="38">
        <v>279</v>
      </c>
      <c r="C20" s="39">
        <v>20</v>
      </c>
      <c r="D20" s="39">
        <f t="shared" si="3"/>
        <v>71.68458781362007</v>
      </c>
      <c r="E20" s="39">
        <v>0</v>
      </c>
      <c r="F20" s="39">
        <v>41.666666666666664</v>
      </c>
      <c r="G20" s="39">
        <f t="shared" si="2"/>
        <v>0</v>
      </c>
    </row>
    <row r="21" spans="1:7" ht="10.5" customHeight="1">
      <c r="A21" s="37" t="s">
        <v>183</v>
      </c>
      <c r="B21" s="38">
        <v>545</v>
      </c>
      <c r="C21" s="39">
        <v>50</v>
      </c>
      <c r="D21" s="39">
        <f t="shared" si="3"/>
        <v>91.74311926605505</v>
      </c>
      <c r="E21" s="39">
        <v>11450</v>
      </c>
      <c r="F21" s="39">
        <v>286.25</v>
      </c>
      <c r="G21" s="39">
        <f t="shared" si="2"/>
        <v>21.009174311926607</v>
      </c>
    </row>
    <row r="22" spans="1:7" ht="10.5" customHeight="1">
      <c r="A22" s="37" t="s">
        <v>184</v>
      </c>
      <c r="B22" s="38">
        <v>89</v>
      </c>
      <c r="C22" s="39">
        <v>10</v>
      </c>
      <c r="D22" s="39">
        <f t="shared" si="3"/>
        <v>112.35955056179775</v>
      </c>
      <c r="E22" s="39">
        <v>0</v>
      </c>
      <c r="F22" s="39">
        <v>0</v>
      </c>
      <c r="G22" s="39">
        <f t="shared" si="2"/>
        <v>0</v>
      </c>
    </row>
    <row r="23" spans="1:7" ht="10.5" customHeight="1">
      <c r="A23" s="37" t="s">
        <v>185</v>
      </c>
      <c r="B23" s="38">
        <v>237</v>
      </c>
      <c r="C23" s="39">
        <v>20</v>
      </c>
      <c r="D23" s="39">
        <f t="shared" si="3"/>
        <v>84.38818565400844</v>
      </c>
      <c r="E23" s="39">
        <v>0</v>
      </c>
      <c r="F23" s="39">
        <v>0</v>
      </c>
      <c r="G23" s="39">
        <f t="shared" si="2"/>
        <v>0</v>
      </c>
    </row>
    <row r="24" spans="1:7" ht="10.5" customHeight="1">
      <c r="A24" s="37" t="s">
        <v>186</v>
      </c>
      <c r="B24" s="38">
        <v>143</v>
      </c>
      <c r="C24" s="39">
        <v>10</v>
      </c>
      <c r="D24" s="39">
        <f t="shared" si="3"/>
        <v>69.93006993006993</v>
      </c>
      <c r="E24" s="39">
        <v>0</v>
      </c>
      <c r="F24" s="39">
        <v>0</v>
      </c>
      <c r="G24" s="39">
        <f t="shared" si="2"/>
        <v>0</v>
      </c>
    </row>
    <row r="25" spans="1:7" ht="10.5" customHeight="1">
      <c r="A25" s="37" t="s">
        <v>187</v>
      </c>
      <c r="B25" s="38">
        <v>770</v>
      </c>
      <c r="C25" s="39">
        <v>40</v>
      </c>
      <c r="D25" s="39">
        <f t="shared" si="3"/>
        <v>51.94805194805195</v>
      </c>
      <c r="E25" s="39">
        <v>20902</v>
      </c>
      <c r="F25" s="39">
        <v>180.4857142857143</v>
      </c>
      <c r="G25" s="39">
        <f t="shared" si="2"/>
        <v>27.145454545454545</v>
      </c>
    </row>
    <row r="26" spans="1:7" ht="10.5" customHeight="1">
      <c r="A26" s="7" t="s">
        <v>188</v>
      </c>
      <c r="B26" s="2">
        <v>205</v>
      </c>
      <c r="C26" s="3">
        <v>20</v>
      </c>
      <c r="D26" s="3">
        <f t="shared" si="3"/>
        <v>97.5609756097561</v>
      </c>
      <c r="E26" s="3">
        <v>1870</v>
      </c>
      <c r="F26" s="3">
        <v>50</v>
      </c>
      <c r="G26" s="3">
        <f>E26/B26</f>
        <v>9.121951219512194</v>
      </c>
    </row>
    <row r="27" spans="1:7" ht="10.5" customHeight="1">
      <c r="A27" s="58"/>
      <c r="B27" s="54"/>
      <c r="C27" s="54"/>
      <c r="D27" s="54"/>
      <c r="E27" s="54"/>
      <c r="F27" s="54"/>
      <c r="G27" s="54"/>
    </row>
    <row r="28" spans="1:7" ht="10.5" customHeight="1">
      <c r="A28" s="40" t="s">
        <v>5</v>
      </c>
      <c r="B28" s="41">
        <v>838</v>
      </c>
      <c r="C28" s="42">
        <v>0</v>
      </c>
      <c r="D28" s="42">
        <f>C28*1000/B28</f>
        <v>0</v>
      </c>
      <c r="E28" s="42">
        <v>0</v>
      </c>
      <c r="F28" s="42">
        <v>0</v>
      </c>
      <c r="G28" s="42">
        <f>E28/B28</f>
        <v>0</v>
      </c>
    </row>
    <row r="29" spans="1:7" ht="10.5" customHeight="1">
      <c r="A29" s="37" t="s">
        <v>189</v>
      </c>
      <c r="B29" s="38">
        <v>119</v>
      </c>
      <c r="C29" s="39">
        <v>0</v>
      </c>
      <c r="D29" s="39">
        <f>C29*1000/B29</f>
        <v>0</v>
      </c>
      <c r="E29" s="39">
        <v>0</v>
      </c>
      <c r="F29" s="39">
        <v>0</v>
      </c>
      <c r="G29" s="39">
        <f>E29/B29</f>
        <v>0</v>
      </c>
    </row>
    <row r="30" spans="1:7" ht="10.5" customHeight="1">
      <c r="A30" s="37" t="s">
        <v>190</v>
      </c>
      <c r="B30" s="38">
        <v>61</v>
      </c>
      <c r="C30" s="39">
        <v>0</v>
      </c>
      <c r="D30" s="39">
        <f>C30*1000/B30</f>
        <v>0</v>
      </c>
      <c r="E30" s="39">
        <v>0</v>
      </c>
      <c r="F30" s="39">
        <v>0</v>
      </c>
      <c r="G30" s="39">
        <f>E30/B30</f>
        <v>0</v>
      </c>
    </row>
    <row r="31" spans="1:7" ht="10.5" customHeight="1">
      <c r="A31" s="37" t="s">
        <v>191</v>
      </c>
      <c r="B31" s="38">
        <v>97</v>
      </c>
      <c r="C31" s="39">
        <v>0</v>
      </c>
      <c r="D31" s="39">
        <f>C31*1000/B31</f>
        <v>0</v>
      </c>
      <c r="E31" s="39">
        <v>0</v>
      </c>
      <c r="F31" s="39">
        <v>0</v>
      </c>
      <c r="G31" s="39">
        <f>E31/B31</f>
        <v>0</v>
      </c>
    </row>
    <row r="32" spans="1:7" ht="10.5" customHeight="1">
      <c r="A32" s="7" t="s">
        <v>192</v>
      </c>
      <c r="B32" s="2">
        <v>561</v>
      </c>
      <c r="C32" s="3">
        <v>0</v>
      </c>
      <c r="D32" s="3">
        <f>C32*1000/B32</f>
        <v>0</v>
      </c>
      <c r="E32" s="3">
        <v>0</v>
      </c>
      <c r="F32" s="3">
        <v>0</v>
      </c>
      <c r="G32" s="3">
        <f>E32/B32</f>
        <v>0</v>
      </c>
    </row>
    <row r="33" spans="1:7" ht="10.5" customHeight="1">
      <c r="A33" s="58"/>
      <c r="B33" s="54"/>
      <c r="C33" s="54"/>
      <c r="D33" s="54"/>
      <c r="E33" s="54"/>
      <c r="F33" s="54"/>
      <c r="G33" s="54"/>
    </row>
    <row r="34" spans="1:7" ht="10.5" customHeight="1">
      <c r="A34" s="40" t="s">
        <v>6</v>
      </c>
      <c r="B34" s="41">
        <v>4715</v>
      </c>
      <c r="C34" s="42">
        <v>315</v>
      </c>
      <c r="D34" s="42">
        <f aca="true" t="shared" si="4" ref="D34:D41">C34*1000/B34</f>
        <v>66.80805938494167</v>
      </c>
      <c r="E34" s="42">
        <v>0</v>
      </c>
      <c r="F34" s="42">
        <f>E34/C34</f>
        <v>0</v>
      </c>
      <c r="G34" s="42">
        <f aca="true" t="shared" si="5" ref="G34:G41">E34/B34</f>
        <v>0</v>
      </c>
    </row>
    <row r="35" spans="1:7" ht="10.5" customHeight="1">
      <c r="A35" s="37" t="s">
        <v>193</v>
      </c>
      <c r="B35" s="38">
        <v>561</v>
      </c>
      <c r="C35" s="39">
        <v>40</v>
      </c>
      <c r="D35" s="39">
        <f t="shared" si="4"/>
        <v>71.301247771836</v>
      </c>
      <c r="E35" s="39">
        <v>0</v>
      </c>
      <c r="F35" s="39">
        <v>0</v>
      </c>
      <c r="G35" s="39">
        <f t="shared" si="5"/>
        <v>0</v>
      </c>
    </row>
    <row r="36" spans="1:7" ht="10.5" customHeight="1">
      <c r="A36" s="37" t="s">
        <v>194</v>
      </c>
      <c r="B36" s="38">
        <v>628</v>
      </c>
      <c r="C36" s="39">
        <v>45</v>
      </c>
      <c r="D36" s="39">
        <f t="shared" si="4"/>
        <v>71.65605095541402</v>
      </c>
      <c r="E36" s="39">
        <v>0</v>
      </c>
      <c r="F36" s="39">
        <v>120</v>
      </c>
      <c r="G36" s="39">
        <f t="shared" si="5"/>
        <v>0</v>
      </c>
    </row>
    <row r="37" spans="1:7" ht="10.5" customHeight="1">
      <c r="A37" s="37" t="s">
        <v>195</v>
      </c>
      <c r="B37" s="38">
        <v>356</v>
      </c>
      <c r="C37" s="39">
        <v>0</v>
      </c>
      <c r="D37" s="39">
        <f t="shared" si="4"/>
        <v>0</v>
      </c>
      <c r="E37" s="39">
        <v>0</v>
      </c>
      <c r="F37" s="39">
        <v>0</v>
      </c>
      <c r="G37" s="39">
        <f t="shared" si="5"/>
        <v>0</v>
      </c>
    </row>
    <row r="38" spans="1:7" ht="10.5" customHeight="1">
      <c r="A38" s="37" t="s">
        <v>196</v>
      </c>
      <c r="B38" s="38">
        <v>320</v>
      </c>
      <c r="C38" s="39">
        <v>0</v>
      </c>
      <c r="D38" s="39">
        <f t="shared" si="4"/>
        <v>0</v>
      </c>
      <c r="E38" s="39">
        <v>0</v>
      </c>
      <c r="F38" s="39">
        <v>0</v>
      </c>
      <c r="G38" s="39">
        <f t="shared" si="5"/>
        <v>0</v>
      </c>
    </row>
    <row r="39" spans="1:7" ht="10.5" customHeight="1">
      <c r="A39" s="37" t="s">
        <v>197</v>
      </c>
      <c r="B39" s="38">
        <v>983</v>
      </c>
      <c r="C39" s="39">
        <v>80</v>
      </c>
      <c r="D39" s="39">
        <f t="shared" si="4"/>
        <v>81.38351983723297</v>
      </c>
      <c r="E39" s="39">
        <v>0</v>
      </c>
      <c r="F39" s="39">
        <v>130.4</v>
      </c>
      <c r="G39" s="39">
        <f t="shared" si="5"/>
        <v>0</v>
      </c>
    </row>
    <row r="40" spans="1:7" ht="10.5" customHeight="1">
      <c r="A40" s="37" t="s">
        <v>198</v>
      </c>
      <c r="B40" s="38">
        <v>1433</v>
      </c>
      <c r="C40" s="39">
        <v>70</v>
      </c>
      <c r="D40" s="39">
        <f t="shared" si="4"/>
        <v>48.84856943475227</v>
      </c>
      <c r="E40" s="39">
        <v>0</v>
      </c>
      <c r="F40" s="39">
        <v>0</v>
      </c>
      <c r="G40" s="39">
        <f t="shared" si="5"/>
        <v>0</v>
      </c>
    </row>
    <row r="41" spans="1:7" ht="10.5" customHeight="1">
      <c r="A41" s="7" t="s">
        <v>199</v>
      </c>
      <c r="B41" s="2">
        <v>434</v>
      </c>
      <c r="C41" s="3">
        <v>80</v>
      </c>
      <c r="D41" s="3">
        <f t="shared" si="4"/>
        <v>184.33179723502303</v>
      </c>
      <c r="E41" s="3">
        <v>0</v>
      </c>
      <c r="F41" s="3">
        <v>0</v>
      </c>
      <c r="G41" s="3">
        <f t="shared" si="5"/>
        <v>0</v>
      </c>
    </row>
    <row r="42" spans="1:7" ht="10.5" customHeight="1">
      <c r="A42" s="58"/>
      <c r="B42" s="54"/>
      <c r="C42" s="54"/>
      <c r="D42" s="54"/>
      <c r="E42" s="54"/>
      <c r="F42" s="54"/>
      <c r="G42" s="54"/>
    </row>
    <row r="43" spans="1:7" ht="10.5" customHeight="1">
      <c r="A43" s="43" t="s">
        <v>250</v>
      </c>
      <c r="B43" s="41">
        <v>170777</v>
      </c>
      <c r="C43" s="42">
        <v>15418.11</v>
      </c>
      <c r="D43" s="42">
        <f aca="true" t="shared" si="6" ref="D43:D108">C43*1000/B43</f>
        <v>90.28212229984132</v>
      </c>
      <c r="E43" s="42">
        <v>2122250.65</v>
      </c>
      <c r="F43" s="42">
        <f>E43/C43</f>
        <v>137.64661492232185</v>
      </c>
      <c r="G43" s="42">
        <f aca="true" t="shared" si="7" ref="G43:G108">E43/B43</f>
        <v>12.427028522576224</v>
      </c>
    </row>
    <row r="44" spans="1:7" ht="10.5" customHeight="1">
      <c r="A44" s="37" t="s">
        <v>28</v>
      </c>
      <c r="B44" s="38">
        <v>3769</v>
      </c>
      <c r="C44" s="39">
        <v>558.9</v>
      </c>
      <c r="D44" s="39">
        <f t="shared" si="6"/>
        <v>148.28867073494297</v>
      </c>
      <c r="E44" s="39">
        <v>99000</v>
      </c>
      <c r="F44" s="39">
        <v>244.0168934772407</v>
      </c>
      <c r="G44" s="39">
        <f t="shared" si="7"/>
        <v>26.266914300875563</v>
      </c>
    </row>
    <row r="45" spans="1:7" ht="10.5" customHeight="1">
      <c r="A45" s="37" t="s">
        <v>29</v>
      </c>
      <c r="B45" s="38">
        <v>424</v>
      </c>
      <c r="C45" s="39">
        <v>20</v>
      </c>
      <c r="D45" s="39">
        <f t="shared" si="6"/>
        <v>47.16981132075472</v>
      </c>
      <c r="E45" s="39">
        <v>8000</v>
      </c>
      <c r="F45" s="39">
        <v>400</v>
      </c>
      <c r="G45" s="39">
        <f t="shared" si="7"/>
        <v>18.867924528301888</v>
      </c>
    </row>
    <row r="46" spans="1:7" ht="10.5" customHeight="1">
      <c r="A46" s="37" t="s">
        <v>30</v>
      </c>
      <c r="B46" s="38">
        <v>273</v>
      </c>
      <c r="C46" s="39">
        <v>64.5</v>
      </c>
      <c r="D46" s="39">
        <f t="shared" si="6"/>
        <v>236.26373626373626</v>
      </c>
      <c r="E46" s="39">
        <v>0</v>
      </c>
      <c r="F46" s="39">
        <v>0</v>
      </c>
      <c r="G46" s="39">
        <f t="shared" si="7"/>
        <v>0</v>
      </c>
    </row>
    <row r="47" spans="1:7" ht="10.5" customHeight="1">
      <c r="A47" s="37" t="s">
        <v>31</v>
      </c>
      <c r="B47" s="38">
        <v>977</v>
      </c>
      <c r="C47" s="39">
        <v>20</v>
      </c>
      <c r="D47" s="39">
        <f t="shared" si="6"/>
        <v>20.470829068577277</v>
      </c>
      <c r="E47" s="39">
        <v>5306</v>
      </c>
      <c r="F47" s="39">
        <v>245.45</v>
      </c>
      <c r="G47" s="39">
        <f t="shared" si="7"/>
        <v>5.430910951893551</v>
      </c>
    </row>
    <row r="48" spans="1:7" ht="10.5" customHeight="1">
      <c r="A48" s="37" t="s">
        <v>32</v>
      </c>
      <c r="B48" s="38">
        <v>446</v>
      </c>
      <c r="C48" s="39">
        <v>80</v>
      </c>
      <c r="D48" s="39">
        <f t="shared" si="6"/>
        <v>179.37219730941703</v>
      </c>
      <c r="E48" s="39">
        <v>18409</v>
      </c>
      <c r="F48" s="39">
        <v>197.9875</v>
      </c>
      <c r="G48" s="39">
        <f t="shared" si="7"/>
        <v>41.275784753363226</v>
      </c>
    </row>
    <row r="49" spans="1:7" ht="10.5" customHeight="1">
      <c r="A49" s="37" t="s">
        <v>33</v>
      </c>
      <c r="B49" s="38">
        <v>1021</v>
      </c>
      <c r="C49" s="39">
        <v>74</v>
      </c>
      <c r="D49" s="39">
        <f t="shared" si="6"/>
        <v>72.47796278158668</v>
      </c>
      <c r="E49" s="39">
        <v>18093</v>
      </c>
      <c r="F49" s="39">
        <v>183.26693227091633</v>
      </c>
      <c r="G49" s="39">
        <f t="shared" si="7"/>
        <v>17.720861900097944</v>
      </c>
    </row>
    <row r="50" spans="1:7" ht="10.5" customHeight="1">
      <c r="A50" s="37" t="s">
        <v>35</v>
      </c>
      <c r="B50" s="38">
        <v>3443</v>
      </c>
      <c r="C50" s="39">
        <v>306.6</v>
      </c>
      <c r="D50" s="39">
        <f t="shared" si="6"/>
        <v>89.05024687772291</v>
      </c>
      <c r="E50" s="39">
        <v>78551</v>
      </c>
      <c r="F50" s="39">
        <v>246.9182389937107</v>
      </c>
      <c r="G50" s="39">
        <f t="shared" si="7"/>
        <v>22.814696485623003</v>
      </c>
    </row>
    <row r="51" spans="1:7" ht="10.5" customHeight="1">
      <c r="A51" s="37" t="s">
        <v>36</v>
      </c>
      <c r="B51" s="38">
        <v>1654</v>
      </c>
      <c r="C51" s="39">
        <v>135</v>
      </c>
      <c r="D51" s="39">
        <f t="shared" si="6"/>
        <v>81.62031438935912</v>
      </c>
      <c r="E51" s="39">
        <v>26307</v>
      </c>
      <c r="F51" s="39">
        <v>121.66666666666667</v>
      </c>
      <c r="G51" s="39">
        <f t="shared" si="7"/>
        <v>15.905078597339783</v>
      </c>
    </row>
    <row r="52" spans="1:7" ht="10.5" customHeight="1">
      <c r="A52" s="37" t="s">
        <v>37</v>
      </c>
      <c r="B52" s="38">
        <v>1286</v>
      </c>
      <c r="C52" s="39">
        <v>128</v>
      </c>
      <c r="D52" s="39">
        <f t="shared" si="6"/>
        <v>99.53343701399689</v>
      </c>
      <c r="E52" s="39">
        <v>0</v>
      </c>
      <c r="F52" s="39">
        <v>0</v>
      </c>
      <c r="G52" s="39">
        <f t="shared" si="7"/>
        <v>0</v>
      </c>
    </row>
    <row r="53" spans="1:7" ht="10.5" customHeight="1">
      <c r="A53" s="37" t="s">
        <v>39</v>
      </c>
      <c r="B53" s="38">
        <v>556</v>
      </c>
      <c r="C53" s="39">
        <v>40</v>
      </c>
      <c r="D53" s="39">
        <f t="shared" si="6"/>
        <v>71.94244604316546</v>
      </c>
      <c r="E53" s="39">
        <v>2249</v>
      </c>
      <c r="F53" s="39">
        <v>410.5625</v>
      </c>
      <c r="G53" s="39">
        <f t="shared" si="7"/>
        <v>4.044964028776978</v>
      </c>
    </row>
    <row r="54" spans="1:7" ht="10.5" customHeight="1">
      <c r="A54" s="37" t="s">
        <v>256</v>
      </c>
      <c r="B54" s="38">
        <v>297</v>
      </c>
      <c r="C54" s="39">
        <v>0</v>
      </c>
      <c r="D54" s="39">
        <f>C54*1000/B54</f>
        <v>0</v>
      </c>
      <c r="E54" s="39">
        <v>0</v>
      </c>
      <c r="F54" s="39">
        <v>0</v>
      </c>
      <c r="G54" s="39">
        <f>E54/B54</f>
        <v>0</v>
      </c>
    </row>
    <row r="55" spans="1:7" ht="10.5" customHeight="1">
      <c r="A55" s="37" t="s">
        <v>40</v>
      </c>
      <c r="B55" s="38">
        <v>1604</v>
      </c>
      <c r="C55" s="39">
        <v>267.2</v>
      </c>
      <c r="D55" s="39">
        <f t="shared" si="6"/>
        <v>166.58354114713217</v>
      </c>
      <c r="E55" s="39">
        <v>44893</v>
      </c>
      <c r="F55" s="39">
        <v>195.9245139153641</v>
      </c>
      <c r="G55" s="39">
        <f t="shared" si="7"/>
        <v>27.988154613466335</v>
      </c>
    </row>
    <row r="56" spans="1:7" ht="10.5" customHeight="1">
      <c r="A56" s="37" t="s">
        <v>41</v>
      </c>
      <c r="B56" s="38">
        <v>753</v>
      </c>
      <c r="C56" s="39">
        <v>50</v>
      </c>
      <c r="D56" s="39">
        <f t="shared" si="6"/>
        <v>66.40106241699867</v>
      </c>
      <c r="E56" s="39">
        <v>5988</v>
      </c>
      <c r="F56" s="39">
        <v>227.02</v>
      </c>
      <c r="G56" s="39">
        <f t="shared" si="7"/>
        <v>7.952191235059761</v>
      </c>
    </row>
    <row r="57" spans="1:7" ht="10.5" customHeight="1">
      <c r="A57" s="37" t="s">
        <v>42</v>
      </c>
      <c r="B57" s="38">
        <v>361</v>
      </c>
      <c r="C57" s="39">
        <v>41.2</v>
      </c>
      <c r="D57" s="39">
        <f t="shared" si="6"/>
        <v>114.12742382271468</v>
      </c>
      <c r="E57" s="39">
        <v>9780</v>
      </c>
      <c r="F57" s="39">
        <v>213.65439093484417</v>
      </c>
      <c r="G57" s="39">
        <f t="shared" si="7"/>
        <v>27.09141274238227</v>
      </c>
    </row>
    <row r="58" spans="1:7" ht="10.5" customHeight="1">
      <c r="A58" s="37" t="s">
        <v>43</v>
      </c>
      <c r="B58" s="38">
        <v>4906</v>
      </c>
      <c r="C58" s="39">
        <v>717</v>
      </c>
      <c r="D58" s="39">
        <f t="shared" si="6"/>
        <v>146.14757439869547</v>
      </c>
      <c r="E58" s="39">
        <v>63338</v>
      </c>
      <c r="F58" s="39">
        <v>87.15059445178335</v>
      </c>
      <c r="G58" s="39">
        <f t="shared" si="7"/>
        <v>12.910313901345292</v>
      </c>
    </row>
    <row r="59" spans="1:7" ht="10.5" customHeight="1">
      <c r="A59" s="37" t="s">
        <v>46</v>
      </c>
      <c r="B59" s="38">
        <v>450</v>
      </c>
      <c r="C59" s="39">
        <v>14.5</v>
      </c>
      <c r="D59" s="39">
        <f t="shared" si="6"/>
        <v>32.22222222222222</v>
      </c>
      <c r="E59" s="39">
        <v>2340</v>
      </c>
      <c r="F59" s="39">
        <v>154.27312775330398</v>
      </c>
      <c r="G59" s="39">
        <f t="shared" si="7"/>
        <v>5.2</v>
      </c>
    </row>
    <row r="60" spans="1:7" ht="10.5" customHeight="1">
      <c r="A60" s="37" t="s">
        <v>47</v>
      </c>
      <c r="B60" s="38">
        <v>623</v>
      </c>
      <c r="C60" s="39">
        <v>50</v>
      </c>
      <c r="D60" s="39">
        <f t="shared" si="6"/>
        <v>80.25682182985554</v>
      </c>
      <c r="E60" s="39">
        <v>0</v>
      </c>
      <c r="F60" s="39">
        <v>0</v>
      </c>
      <c r="G60" s="39">
        <f t="shared" si="7"/>
        <v>0</v>
      </c>
    </row>
    <row r="61" spans="1:7" ht="10.5" customHeight="1">
      <c r="A61" s="37" t="s">
        <v>48</v>
      </c>
      <c r="B61" s="38">
        <v>1362</v>
      </c>
      <c r="C61" s="39">
        <v>60</v>
      </c>
      <c r="D61" s="39">
        <f t="shared" si="6"/>
        <v>44.052863436123346</v>
      </c>
      <c r="E61" s="39">
        <v>7015</v>
      </c>
      <c r="F61" s="39">
        <v>164.96666666666667</v>
      </c>
      <c r="G61" s="39">
        <f t="shared" si="7"/>
        <v>5.150513950073422</v>
      </c>
    </row>
    <row r="62" spans="1:7" ht="10.5" customHeight="1">
      <c r="A62" s="37" t="s">
        <v>49</v>
      </c>
      <c r="B62" s="38">
        <v>1710</v>
      </c>
      <c r="C62" s="39">
        <v>125.6</v>
      </c>
      <c r="D62" s="39">
        <f t="shared" si="6"/>
        <v>73.45029239766082</v>
      </c>
      <c r="E62" s="39">
        <v>20662</v>
      </c>
      <c r="F62" s="39">
        <v>175.10169491525423</v>
      </c>
      <c r="G62" s="39">
        <f t="shared" si="7"/>
        <v>12.083040935672514</v>
      </c>
    </row>
    <row r="63" spans="1:7" ht="10.5" customHeight="1">
      <c r="A63" s="37" t="s">
        <v>50</v>
      </c>
      <c r="B63" s="38">
        <v>358</v>
      </c>
      <c r="C63" s="39">
        <v>47.5</v>
      </c>
      <c r="D63" s="39">
        <f t="shared" si="6"/>
        <v>132.68156424581005</v>
      </c>
      <c r="E63" s="39">
        <v>6675</v>
      </c>
      <c r="F63" s="39">
        <v>562.546468401487</v>
      </c>
      <c r="G63" s="39">
        <f t="shared" si="7"/>
        <v>18.645251396648046</v>
      </c>
    </row>
    <row r="64" spans="1:7" ht="10.5" customHeight="1">
      <c r="A64" s="37" t="s">
        <v>51</v>
      </c>
      <c r="B64" s="38">
        <v>1798</v>
      </c>
      <c r="C64" s="39">
        <v>150</v>
      </c>
      <c r="D64" s="39">
        <f t="shared" si="6"/>
        <v>83.42602892102336</v>
      </c>
      <c r="E64" s="39">
        <v>24911</v>
      </c>
      <c r="F64" s="39">
        <v>145.92</v>
      </c>
      <c r="G64" s="39">
        <f t="shared" si="7"/>
        <v>13.85483870967742</v>
      </c>
    </row>
    <row r="65" spans="1:7" ht="10.5" customHeight="1">
      <c r="A65" s="37" t="s">
        <v>52</v>
      </c>
      <c r="B65" s="38">
        <v>737</v>
      </c>
      <c r="C65" s="39">
        <v>67.9</v>
      </c>
      <c r="D65" s="39">
        <f t="shared" si="6"/>
        <v>92.13025780189959</v>
      </c>
      <c r="E65" s="39">
        <v>14737</v>
      </c>
      <c r="F65" s="39">
        <v>217.92944785276072</v>
      </c>
      <c r="G65" s="39">
        <f t="shared" si="7"/>
        <v>19.99592944369064</v>
      </c>
    </row>
    <row r="66" spans="1:7" ht="10.5" customHeight="1">
      <c r="A66" s="37" t="s">
        <v>254</v>
      </c>
      <c r="B66" s="38">
        <v>4467</v>
      </c>
      <c r="C66" s="39">
        <v>245</v>
      </c>
      <c r="D66" s="39">
        <f t="shared" si="6"/>
        <v>54.84665323483322</v>
      </c>
      <c r="E66" s="39">
        <v>31369</v>
      </c>
      <c r="F66" s="39">
        <v>91.20036101083032</v>
      </c>
      <c r="G66" s="39">
        <f t="shared" si="7"/>
        <v>7.022386389075442</v>
      </c>
    </row>
    <row r="67" spans="1:7" ht="10.5" customHeight="1">
      <c r="A67" s="37" t="s">
        <v>53</v>
      </c>
      <c r="B67" s="38">
        <v>513</v>
      </c>
      <c r="C67" s="39">
        <v>40</v>
      </c>
      <c r="D67" s="39">
        <f t="shared" si="6"/>
        <v>77.97270955165692</v>
      </c>
      <c r="E67" s="39">
        <v>0</v>
      </c>
      <c r="F67" s="39">
        <v>0</v>
      </c>
      <c r="G67" s="39">
        <f t="shared" si="7"/>
        <v>0</v>
      </c>
    </row>
    <row r="68" spans="1:7" ht="10.5" customHeight="1">
      <c r="A68" s="37" t="s">
        <v>54</v>
      </c>
      <c r="B68" s="38">
        <v>105</v>
      </c>
      <c r="C68" s="39">
        <v>0</v>
      </c>
      <c r="D68" s="39">
        <f t="shared" si="6"/>
        <v>0</v>
      </c>
      <c r="E68" s="39">
        <v>0</v>
      </c>
      <c r="F68" s="39">
        <v>0</v>
      </c>
      <c r="G68" s="39">
        <f t="shared" si="7"/>
        <v>0</v>
      </c>
    </row>
    <row r="69" spans="1:7" ht="10.5" customHeight="1">
      <c r="A69" s="37" t="s">
        <v>55</v>
      </c>
      <c r="B69" s="38">
        <v>676</v>
      </c>
      <c r="C69" s="39">
        <v>56.9</v>
      </c>
      <c r="D69" s="39">
        <f t="shared" si="6"/>
        <v>84.17159763313609</v>
      </c>
      <c r="E69" s="39">
        <v>21081</v>
      </c>
      <c r="F69" s="39">
        <v>0</v>
      </c>
      <c r="G69" s="39">
        <f t="shared" si="7"/>
        <v>31.18491124260355</v>
      </c>
    </row>
    <row r="70" spans="1:7" ht="10.5" customHeight="1">
      <c r="A70" s="37" t="s">
        <v>56</v>
      </c>
      <c r="B70" s="38">
        <v>3696</v>
      </c>
      <c r="C70" s="39">
        <v>502</v>
      </c>
      <c r="D70" s="39">
        <f t="shared" si="6"/>
        <v>135.82251082251082</v>
      </c>
      <c r="E70" s="39">
        <v>58654</v>
      </c>
      <c r="F70" s="39">
        <v>108.79983890455094</v>
      </c>
      <c r="G70" s="39">
        <f t="shared" si="7"/>
        <v>15.869588744588745</v>
      </c>
    </row>
    <row r="71" spans="1:7" ht="10.5" customHeight="1">
      <c r="A71" s="37" t="s">
        <v>57</v>
      </c>
      <c r="B71" s="38">
        <v>1834</v>
      </c>
      <c r="C71" s="39">
        <v>90</v>
      </c>
      <c r="D71" s="39">
        <f t="shared" si="6"/>
        <v>49.07306434023991</v>
      </c>
      <c r="E71" s="39">
        <v>2939</v>
      </c>
      <c r="F71" s="39">
        <v>548.7444444444444</v>
      </c>
      <c r="G71" s="39">
        <f t="shared" si="7"/>
        <v>1.6025081788440567</v>
      </c>
    </row>
    <row r="72" spans="1:7" ht="10.5" customHeight="1">
      <c r="A72" s="37" t="s">
        <v>58</v>
      </c>
      <c r="B72" s="38">
        <v>7826</v>
      </c>
      <c r="C72" s="39">
        <v>344.5</v>
      </c>
      <c r="D72" s="39">
        <f t="shared" si="6"/>
        <v>44.01993355481728</v>
      </c>
      <c r="E72" s="39">
        <v>34901</v>
      </c>
      <c r="F72" s="39">
        <v>150.63044051701397</v>
      </c>
      <c r="G72" s="39">
        <f t="shared" si="7"/>
        <v>4.459621773575262</v>
      </c>
    </row>
    <row r="73" spans="1:7" ht="10.5" customHeight="1">
      <c r="A73" s="37" t="s">
        <v>59</v>
      </c>
      <c r="B73" s="38">
        <v>234</v>
      </c>
      <c r="C73" s="39">
        <v>0</v>
      </c>
      <c r="D73" s="39">
        <f t="shared" si="6"/>
        <v>0</v>
      </c>
      <c r="E73" s="39">
        <v>0</v>
      </c>
      <c r="F73" s="39">
        <v>0</v>
      </c>
      <c r="G73" s="39">
        <f t="shared" si="7"/>
        <v>0</v>
      </c>
    </row>
    <row r="74" spans="1:7" ht="10.5" customHeight="1">
      <c r="A74" s="37" t="s">
        <v>60</v>
      </c>
      <c r="B74" s="38">
        <v>2527</v>
      </c>
      <c r="C74" s="39">
        <v>299</v>
      </c>
      <c r="D74" s="39">
        <f t="shared" si="6"/>
        <v>118.3221210922042</v>
      </c>
      <c r="E74" s="39">
        <v>43100</v>
      </c>
      <c r="F74" s="39">
        <v>186.19665271966528</v>
      </c>
      <c r="G74" s="39">
        <f t="shared" si="7"/>
        <v>17.05579738820736</v>
      </c>
    </row>
    <row r="75" spans="1:7" ht="10.5" customHeight="1">
      <c r="A75" s="37" t="s">
        <v>61</v>
      </c>
      <c r="B75" s="38">
        <v>1665</v>
      </c>
      <c r="C75" s="39">
        <v>169</v>
      </c>
      <c r="D75" s="39">
        <f t="shared" si="6"/>
        <v>101.50150150150151</v>
      </c>
      <c r="E75" s="39">
        <v>43670</v>
      </c>
      <c r="F75" s="39">
        <v>240.68585425597058</v>
      </c>
      <c r="G75" s="39">
        <f t="shared" si="7"/>
        <v>26.22822822822823</v>
      </c>
    </row>
    <row r="76" spans="1:7" ht="10.5" customHeight="1">
      <c r="A76" s="37" t="s">
        <v>255</v>
      </c>
      <c r="B76" s="38">
        <v>136</v>
      </c>
      <c r="C76" s="39">
        <v>0</v>
      </c>
      <c r="D76" s="39">
        <f>C76*1000/B76</f>
        <v>0</v>
      </c>
      <c r="E76" s="39">
        <v>0</v>
      </c>
      <c r="F76" s="39">
        <v>0</v>
      </c>
      <c r="G76" s="39">
        <f>E76/B76</f>
        <v>0</v>
      </c>
    </row>
    <row r="77" spans="1:7" ht="10.5" customHeight="1">
      <c r="A77" s="37" t="s">
        <v>62</v>
      </c>
      <c r="B77" s="38">
        <v>825</v>
      </c>
      <c r="C77" s="39">
        <v>103</v>
      </c>
      <c r="D77" s="39">
        <f t="shared" si="6"/>
        <v>124.84848484848484</v>
      </c>
      <c r="E77" s="39">
        <v>20040</v>
      </c>
      <c r="F77" s="39">
        <v>267.3</v>
      </c>
      <c r="G77" s="39">
        <f t="shared" si="7"/>
        <v>24.29090909090909</v>
      </c>
    </row>
    <row r="78" spans="1:7" ht="10.5" customHeight="1">
      <c r="A78" s="37" t="s">
        <v>63</v>
      </c>
      <c r="B78" s="38">
        <v>113</v>
      </c>
      <c r="C78" s="39">
        <v>50</v>
      </c>
      <c r="D78" s="39">
        <f t="shared" si="6"/>
        <v>442.4778761061947</v>
      </c>
      <c r="E78" s="39">
        <v>0</v>
      </c>
      <c r="F78" s="39">
        <v>0</v>
      </c>
      <c r="G78" s="39">
        <f t="shared" si="7"/>
        <v>0</v>
      </c>
    </row>
    <row r="79" spans="1:7" ht="10.5" customHeight="1">
      <c r="A79" s="37" t="s">
        <v>64</v>
      </c>
      <c r="B79" s="38">
        <v>1242</v>
      </c>
      <c r="C79" s="39">
        <v>100</v>
      </c>
      <c r="D79" s="39">
        <f t="shared" si="6"/>
        <v>80.51529790660226</v>
      </c>
      <c r="E79" s="39">
        <v>27976</v>
      </c>
      <c r="F79" s="39">
        <v>280</v>
      </c>
      <c r="G79" s="39">
        <f t="shared" si="7"/>
        <v>22.524959742351047</v>
      </c>
    </row>
    <row r="80" spans="1:7" ht="10.5" customHeight="1">
      <c r="A80" s="37" t="s">
        <v>65</v>
      </c>
      <c r="B80" s="38">
        <v>1319</v>
      </c>
      <c r="C80" s="39">
        <v>71.6</v>
      </c>
      <c r="D80" s="39">
        <f t="shared" si="6"/>
        <v>54.28354814253222</v>
      </c>
      <c r="E80" s="39">
        <v>16291</v>
      </c>
      <c r="F80" s="39">
        <v>0</v>
      </c>
      <c r="G80" s="39">
        <f t="shared" si="7"/>
        <v>12.351023502653526</v>
      </c>
    </row>
    <row r="81" spans="1:7" ht="10.5" customHeight="1">
      <c r="A81" s="37" t="s">
        <v>66</v>
      </c>
      <c r="B81" s="38">
        <v>204</v>
      </c>
      <c r="C81" s="39">
        <v>0</v>
      </c>
      <c r="D81" s="39">
        <f t="shared" si="6"/>
        <v>0</v>
      </c>
      <c r="E81" s="39">
        <v>0</v>
      </c>
      <c r="F81" s="39">
        <v>0</v>
      </c>
      <c r="G81" s="39">
        <f t="shared" si="7"/>
        <v>0</v>
      </c>
    </row>
    <row r="82" spans="1:7" ht="10.5" customHeight="1">
      <c r="A82" s="37" t="s">
        <v>67</v>
      </c>
      <c r="B82" s="38">
        <v>857</v>
      </c>
      <c r="C82" s="39">
        <v>105</v>
      </c>
      <c r="D82" s="39">
        <f t="shared" si="6"/>
        <v>122.52042007001167</v>
      </c>
      <c r="E82" s="39">
        <v>9038</v>
      </c>
      <c r="F82" s="39">
        <v>90.18095238095238</v>
      </c>
      <c r="G82" s="39">
        <f t="shared" si="7"/>
        <v>10.546091015169194</v>
      </c>
    </row>
    <row r="83" spans="1:7" ht="10.5" customHeight="1">
      <c r="A83" s="37" t="s">
        <v>68</v>
      </c>
      <c r="B83" s="38">
        <v>1373</v>
      </c>
      <c r="C83" s="39">
        <v>416</v>
      </c>
      <c r="D83" s="39">
        <f t="shared" si="6"/>
        <v>302.9861616897305</v>
      </c>
      <c r="E83" s="39">
        <v>27197</v>
      </c>
      <c r="F83" s="39">
        <v>65.37740384615384</v>
      </c>
      <c r="G83" s="39">
        <f t="shared" si="7"/>
        <v>19.80844865258558</v>
      </c>
    </row>
    <row r="84" spans="1:7" ht="10.5" customHeight="1">
      <c r="A84" s="37" t="s">
        <v>71</v>
      </c>
      <c r="B84" s="38">
        <v>382</v>
      </c>
      <c r="C84" s="39">
        <v>50</v>
      </c>
      <c r="D84" s="39">
        <f t="shared" si="6"/>
        <v>130.89005235602093</v>
      </c>
      <c r="E84" s="39">
        <v>3669</v>
      </c>
      <c r="F84" s="39">
        <v>95</v>
      </c>
      <c r="G84" s="39">
        <f t="shared" si="7"/>
        <v>9.604712041884817</v>
      </c>
    </row>
    <row r="85" spans="1:7" ht="10.5" customHeight="1">
      <c r="A85" s="37" t="s">
        <v>72</v>
      </c>
      <c r="B85" s="38">
        <v>1020</v>
      </c>
      <c r="C85" s="39">
        <v>118</v>
      </c>
      <c r="D85" s="39">
        <f t="shared" si="6"/>
        <v>115.68627450980392</v>
      </c>
      <c r="E85" s="39">
        <v>23895</v>
      </c>
      <c r="F85" s="39">
        <v>298.85</v>
      </c>
      <c r="G85" s="39">
        <f t="shared" si="7"/>
        <v>23.426470588235293</v>
      </c>
    </row>
    <row r="86" spans="1:7" ht="10.5" customHeight="1">
      <c r="A86" s="37" t="s">
        <v>74</v>
      </c>
      <c r="B86" s="38">
        <v>68</v>
      </c>
      <c r="C86" s="39">
        <v>0</v>
      </c>
      <c r="D86" s="39">
        <f t="shared" si="6"/>
        <v>0</v>
      </c>
      <c r="E86" s="39">
        <v>0</v>
      </c>
      <c r="F86" s="39">
        <v>0</v>
      </c>
      <c r="G86" s="39">
        <f t="shared" si="7"/>
        <v>0</v>
      </c>
    </row>
    <row r="87" spans="1:7" ht="10.5" customHeight="1">
      <c r="A87" s="37" t="s">
        <v>75</v>
      </c>
      <c r="B87" s="38">
        <v>1644</v>
      </c>
      <c r="C87" s="39">
        <v>145</v>
      </c>
      <c r="D87" s="39">
        <f t="shared" si="6"/>
        <v>88.19951338199513</v>
      </c>
      <c r="E87" s="39">
        <v>4842</v>
      </c>
      <c r="F87" s="39">
        <v>263.475</v>
      </c>
      <c r="G87" s="39">
        <f t="shared" si="7"/>
        <v>2.9452554744525545</v>
      </c>
    </row>
    <row r="88" spans="1:7" ht="10.5" customHeight="1">
      <c r="A88" s="37" t="s">
        <v>76</v>
      </c>
      <c r="B88" s="38">
        <v>1511</v>
      </c>
      <c r="C88" s="39">
        <v>97</v>
      </c>
      <c r="D88" s="39">
        <f t="shared" si="6"/>
        <v>64.1958967571145</v>
      </c>
      <c r="E88" s="39">
        <v>20452</v>
      </c>
      <c r="F88" s="39">
        <v>210.52631578947367</v>
      </c>
      <c r="G88" s="39">
        <f t="shared" si="7"/>
        <v>13.535407015221708</v>
      </c>
    </row>
    <row r="89" spans="1:7" ht="10.5" customHeight="1">
      <c r="A89" s="37" t="s">
        <v>257</v>
      </c>
      <c r="B89" s="38">
        <v>764</v>
      </c>
      <c r="C89" s="39">
        <v>0</v>
      </c>
      <c r="D89" s="39">
        <f t="shared" si="6"/>
        <v>0</v>
      </c>
      <c r="E89" s="39">
        <v>0</v>
      </c>
      <c r="F89" s="39">
        <v>99.52380952380952</v>
      </c>
      <c r="G89" s="39">
        <f t="shared" si="7"/>
        <v>0</v>
      </c>
    </row>
    <row r="90" spans="1:7" ht="10.5" customHeight="1">
      <c r="A90" s="37" t="s">
        <v>79</v>
      </c>
      <c r="B90" s="38">
        <v>27187</v>
      </c>
      <c r="C90" s="39">
        <v>1627</v>
      </c>
      <c r="D90" s="39">
        <f t="shared" si="6"/>
        <v>59.84477875455181</v>
      </c>
      <c r="E90" s="39">
        <v>123650</v>
      </c>
      <c r="F90" s="39">
        <v>75.98306110102844</v>
      </c>
      <c r="G90" s="39">
        <f t="shared" si="7"/>
        <v>4.548129620774635</v>
      </c>
    </row>
    <row r="91" spans="1:7" ht="10.5" customHeight="1">
      <c r="A91" s="37" t="s">
        <v>80</v>
      </c>
      <c r="B91" s="38">
        <v>1370</v>
      </c>
      <c r="C91" s="39">
        <v>280</v>
      </c>
      <c r="D91" s="39">
        <f t="shared" si="6"/>
        <v>204.37956204379563</v>
      </c>
      <c r="E91" s="39">
        <v>37108</v>
      </c>
      <c r="F91" s="39">
        <v>131.97579209683158</v>
      </c>
      <c r="G91" s="39">
        <f t="shared" si="7"/>
        <v>27.086131386861314</v>
      </c>
    </row>
    <row r="92" spans="1:7" ht="10.5" customHeight="1">
      <c r="A92" s="37" t="s">
        <v>81</v>
      </c>
      <c r="B92" s="38">
        <v>1108</v>
      </c>
      <c r="C92" s="39">
        <v>231</v>
      </c>
      <c r="D92" s="39">
        <f t="shared" si="6"/>
        <v>208.4837545126354</v>
      </c>
      <c r="E92" s="39">
        <v>60811</v>
      </c>
      <c r="F92" s="39">
        <v>176.35983263598325</v>
      </c>
      <c r="G92" s="39">
        <f t="shared" si="7"/>
        <v>54.88357400722022</v>
      </c>
    </row>
    <row r="93" spans="1:7" ht="10.5" customHeight="1">
      <c r="A93" s="37" t="s">
        <v>82</v>
      </c>
      <c r="B93" s="38">
        <v>555</v>
      </c>
      <c r="C93" s="39">
        <v>70</v>
      </c>
      <c r="D93" s="39">
        <f t="shared" si="6"/>
        <v>126.12612612612612</v>
      </c>
      <c r="E93" s="39">
        <v>20559</v>
      </c>
      <c r="F93" s="39">
        <v>328.6104218362282</v>
      </c>
      <c r="G93" s="39">
        <f t="shared" si="7"/>
        <v>37.043243243243246</v>
      </c>
    </row>
    <row r="94" spans="1:7" ht="10.5" customHeight="1">
      <c r="A94" s="37" t="s">
        <v>83</v>
      </c>
      <c r="B94" s="38">
        <v>5747</v>
      </c>
      <c r="C94" s="39">
        <v>228.9</v>
      </c>
      <c r="D94" s="39">
        <f t="shared" si="6"/>
        <v>39.82947624847747</v>
      </c>
      <c r="E94" s="39">
        <v>58000</v>
      </c>
      <c r="F94" s="39">
        <v>237.87431463517504</v>
      </c>
      <c r="G94" s="39">
        <f t="shared" si="7"/>
        <v>10.092222028884635</v>
      </c>
    </row>
    <row r="95" spans="1:7" ht="10.5" customHeight="1">
      <c r="A95" s="37" t="s">
        <v>84</v>
      </c>
      <c r="B95" s="38">
        <v>1133</v>
      </c>
      <c r="C95" s="39">
        <v>80</v>
      </c>
      <c r="D95" s="39">
        <f t="shared" si="6"/>
        <v>70.6090026478376</v>
      </c>
      <c r="E95" s="39">
        <v>22702</v>
      </c>
      <c r="F95" s="39">
        <v>253.85492227979276</v>
      </c>
      <c r="G95" s="39">
        <f t="shared" si="7"/>
        <v>20.037069726390115</v>
      </c>
    </row>
    <row r="96" spans="1:7" ht="10.5" customHeight="1">
      <c r="A96" s="37" t="s">
        <v>85</v>
      </c>
      <c r="B96" s="38">
        <v>1612</v>
      </c>
      <c r="C96" s="39">
        <v>150</v>
      </c>
      <c r="D96" s="39">
        <f t="shared" si="6"/>
        <v>93.05210918114143</v>
      </c>
      <c r="E96" s="39">
        <v>15225</v>
      </c>
      <c r="F96" s="39">
        <v>66.8</v>
      </c>
      <c r="G96" s="39">
        <f t="shared" si="7"/>
        <v>9.444789081885856</v>
      </c>
    </row>
    <row r="97" spans="1:7" ht="10.5" customHeight="1">
      <c r="A97" s="37" t="s">
        <v>86</v>
      </c>
      <c r="B97" s="38">
        <v>6450</v>
      </c>
      <c r="C97" s="39">
        <v>678</v>
      </c>
      <c r="D97" s="39">
        <f t="shared" si="6"/>
        <v>105.11627906976744</v>
      </c>
      <c r="E97" s="39">
        <v>46979</v>
      </c>
      <c r="F97" s="39">
        <v>69.15044247787611</v>
      </c>
      <c r="G97" s="39">
        <f t="shared" si="7"/>
        <v>7.283565891472868</v>
      </c>
    </row>
    <row r="98" spans="1:7" ht="10.5" customHeight="1">
      <c r="A98" s="37" t="s">
        <v>88</v>
      </c>
      <c r="B98" s="38">
        <v>299</v>
      </c>
      <c r="C98" s="39">
        <v>20</v>
      </c>
      <c r="D98" s="39">
        <f t="shared" si="6"/>
        <v>66.88963210702342</v>
      </c>
      <c r="E98" s="39">
        <v>3124</v>
      </c>
      <c r="F98" s="39">
        <v>366.8025</v>
      </c>
      <c r="G98" s="39">
        <f t="shared" si="7"/>
        <v>10.448160535117056</v>
      </c>
    </row>
    <row r="99" spans="1:7" ht="10.5" customHeight="1">
      <c r="A99" s="37" t="s">
        <v>90</v>
      </c>
      <c r="B99" s="38">
        <v>2219</v>
      </c>
      <c r="C99" s="39">
        <v>375</v>
      </c>
      <c r="D99" s="39">
        <f t="shared" si="6"/>
        <v>168.99504281207751</v>
      </c>
      <c r="E99" s="39">
        <v>55731</v>
      </c>
      <c r="F99" s="39">
        <v>148.616</v>
      </c>
      <c r="G99" s="39">
        <f t="shared" si="7"/>
        <v>25.11536728255971</v>
      </c>
    </row>
    <row r="100" spans="1:7" ht="10.5" customHeight="1">
      <c r="A100" s="37" t="s">
        <v>91</v>
      </c>
      <c r="B100" s="38">
        <v>787</v>
      </c>
      <c r="C100" s="39">
        <v>61</v>
      </c>
      <c r="D100" s="39">
        <f t="shared" si="6"/>
        <v>77.50952986022871</v>
      </c>
      <c r="E100" s="39">
        <v>5204</v>
      </c>
      <c r="F100" s="39">
        <v>0</v>
      </c>
      <c r="G100" s="39">
        <f t="shared" si="7"/>
        <v>6.612452350698857</v>
      </c>
    </row>
    <row r="101" spans="1:7" ht="10.5" customHeight="1">
      <c r="A101" s="37" t="s">
        <v>92</v>
      </c>
      <c r="B101" s="38">
        <v>4277</v>
      </c>
      <c r="C101" s="39">
        <v>172.3</v>
      </c>
      <c r="D101" s="39">
        <f t="shared" si="6"/>
        <v>40.28524666822539</v>
      </c>
      <c r="E101" s="39">
        <v>46969</v>
      </c>
      <c r="F101" s="39">
        <v>216.08280254777068</v>
      </c>
      <c r="G101" s="39">
        <f t="shared" si="7"/>
        <v>10.98176291793313</v>
      </c>
    </row>
    <row r="102" spans="1:7" ht="10.5" customHeight="1">
      <c r="A102" s="37" t="s">
        <v>93</v>
      </c>
      <c r="B102" s="38">
        <v>684</v>
      </c>
      <c r="C102" s="39">
        <v>124.3</v>
      </c>
      <c r="D102" s="39">
        <f t="shared" si="6"/>
        <v>181.7251461988304</v>
      </c>
      <c r="E102" s="39">
        <v>12390</v>
      </c>
      <c r="F102" s="39">
        <v>100.0082850041425</v>
      </c>
      <c r="G102" s="39">
        <f t="shared" si="7"/>
        <v>18.114035087719298</v>
      </c>
    </row>
    <row r="103" spans="1:7" ht="10.5" customHeight="1">
      <c r="A103" s="37" t="s">
        <v>94</v>
      </c>
      <c r="B103" s="38">
        <v>794</v>
      </c>
      <c r="C103" s="39">
        <v>103</v>
      </c>
      <c r="D103" s="39">
        <f t="shared" si="6"/>
        <v>129.72292191435767</v>
      </c>
      <c r="E103" s="39">
        <v>9640</v>
      </c>
      <c r="F103" s="39">
        <v>77.33333333333333</v>
      </c>
      <c r="G103" s="39">
        <f t="shared" si="7"/>
        <v>12.141057934508817</v>
      </c>
    </row>
    <row r="104" spans="1:7" ht="10.5" customHeight="1">
      <c r="A104" s="37" t="s">
        <v>96</v>
      </c>
      <c r="B104" s="38">
        <v>775</v>
      </c>
      <c r="C104" s="39">
        <v>32.9</v>
      </c>
      <c r="D104" s="39">
        <f t="shared" si="6"/>
        <v>42.45161290322581</v>
      </c>
      <c r="E104" s="39">
        <v>19891</v>
      </c>
      <c r="F104" s="39">
        <v>1079.783950617284</v>
      </c>
      <c r="G104" s="39">
        <f t="shared" si="7"/>
        <v>25.6658064516129</v>
      </c>
    </row>
    <row r="105" spans="1:7" ht="10.5" customHeight="1">
      <c r="A105" s="37" t="s">
        <v>97</v>
      </c>
      <c r="B105" s="38">
        <v>350</v>
      </c>
      <c r="C105" s="39">
        <v>22</v>
      </c>
      <c r="D105" s="39">
        <f t="shared" si="6"/>
        <v>62.857142857142854</v>
      </c>
      <c r="E105" s="39">
        <v>9063</v>
      </c>
      <c r="F105" s="39">
        <v>275</v>
      </c>
      <c r="G105" s="39">
        <f t="shared" si="7"/>
        <v>25.894285714285715</v>
      </c>
    </row>
    <row r="106" spans="1:7" ht="10.5" customHeight="1">
      <c r="A106" s="37" t="s">
        <v>98</v>
      </c>
      <c r="B106" s="38">
        <v>2374</v>
      </c>
      <c r="C106" s="39">
        <v>300</v>
      </c>
      <c r="D106" s="39">
        <f t="shared" si="6"/>
        <v>126.36899747262005</v>
      </c>
      <c r="E106" s="39">
        <v>49140</v>
      </c>
      <c r="F106" s="39">
        <v>169.9</v>
      </c>
      <c r="G106" s="39">
        <f t="shared" si="7"/>
        <v>20.699241786015165</v>
      </c>
    </row>
    <row r="107" spans="1:7" ht="10.5" customHeight="1">
      <c r="A107" s="37" t="s">
        <v>99</v>
      </c>
      <c r="B107" s="38">
        <v>1193</v>
      </c>
      <c r="C107" s="39">
        <v>254</v>
      </c>
      <c r="D107" s="39">
        <f t="shared" si="6"/>
        <v>212.9086336965633</v>
      </c>
      <c r="E107" s="39">
        <v>56568</v>
      </c>
      <c r="F107" s="39">
        <v>266.21597501115576</v>
      </c>
      <c r="G107" s="39">
        <f t="shared" si="7"/>
        <v>47.41659681475272</v>
      </c>
    </row>
    <row r="108" spans="1:7" ht="10.5" customHeight="1">
      <c r="A108" s="37" t="s">
        <v>101</v>
      </c>
      <c r="B108" s="38">
        <v>566</v>
      </c>
      <c r="C108" s="39">
        <v>80</v>
      </c>
      <c r="D108" s="39">
        <f t="shared" si="6"/>
        <v>141.3427561837456</v>
      </c>
      <c r="E108" s="39">
        <v>29680</v>
      </c>
      <c r="F108" s="39">
        <v>398.4</v>
      </c>
      <c r="G108" s="39">
        <f t="shared" si="7"/>
        <v>52.438162544169614</v>
      </c>
    </row>
    <row r="109" spans="1:7" ht="10.5" customHeight="1">
      <c r="A109" s="37" t="s">
        <v>102</v>
      </c>
      <c r="B109" s="38">
        <v>3750</v>
      </c>
      <c r="C109" s="39">
        <v>260</v>
      </c>
      <c r="D109" s="39">
        <f aca="true" t="shared" si="8" ref="D109:D133">C109*1000/B109</f>
        <v>69.33333333333333</v>
      </c>
      <c r="E109" s="39">
        <v>6000</v>
      </c>
      <c r="F109" s="39">
        <v>19.607843137254903</v>
      </c>
      <c r="G109" s="39">
        <f aca="true" t="shared" si="9" ref="G109:G133">E109/B109</f>
        <v>1.6</v>
      </c>
    </row>
    <row r="110" spans="1:7" ht="10.5" customHeight="1">
      <c r="A110" s="37" t="s">
        <v>103</v>
      </c>
      <c r="B110" s="38">
        <v>1203</v>
      </c>
      <c r="C110" s="39">
        <v>63.3</v>
      </c>
      <c r="D110" s="39">
        <f t="shared" si="8"/>
        <v>52.61845386533666</v>
      </c>
      <c r="E110" s="39">
        <v>18578</v>
      </c>
      <c r="F110" s="39">
        <v>300.7266246229778</v>
      </c>
      <c r="G110" s="39">
        <f t="shared" si="9"/>
        <v>15.44305901911887</v>
      </c>
    </row>
    <row r="111" spans="1:7" ht="10.5" customHeight="1">
      <c r="A111" s="37" t="s">
        <v>104</v>
      </c>
      <c r="B111" s="38">
        <v>1505</v>
      </c>
      <c r="C111" s="39">
        <v>300</v>
      </c>
      <c r="D111" s="39">
        <f t="shared" si="8"/>
        <v>199.33554817275748</v>
      </c>
      <c r="E111" s="39">
        <v>16836</v>
      </c>
      <c r="F111" s="39">
        <v>176.95333333333335</v>
      </c>
      <c r="G111" s="39">
        <f t="shared" si="9"/>
        <v>11.18671096345515</v>
      </c>
    </row>
    <row r="112" spans="1:7" ht="10.5" customHeight="1">
      <c r="A112" s="37" t="s">
        <v>105</v>
      </c>
      <c r="B112" s="38">
        <v>787</v>
      </c>
      <c r="C112" s="39">
        <v>60</v>
      </c>
      <c r="D112" s="39">
        <f t="shared" si="8"/>
        <v>76.23888182973316</v>
      </c>
      <c r="E112" s="39">
        <v>9776</v>
      </c>
      <c r="F112" s="39">
        <v>150.91176470588235</v>
      </c>
      <c r="G112" s="39">
        <f t="shared" si="9"/>
        <v>12.421855146124523</v>
      </c>
    </row>
    <row r="113" spans="1:7" ht="10.5" customHeight="1">
      <c r="A113" s="37" t="s">
        <v>106</v>
      </c>
      <c r="B113" s="38">
        <v>1413</v>
      </c>
      <c r="C113" s="39">
        <v>250</v>
      </c>
      <c r="D113" s="39">
        <f t="shared" si="8"/>
        <v>176.92852087756546</v>
      </c>
      <c r="E113" s="39">
        <v>24904</v>
      </c>
      <c r="F113" s="39">
        <v>127.528</v>
      </c>
      <c r="G113" s="39">
        <f t="shared" si="9"/>
        <v>17.62491153573956</v>
      </c>
    </row>
    <row r="114" spans="1:7" ht="10.5" customHeight="1">
      <c r="A114" s="37" t="s">
        <v>107</v>
      </c>
      <c r="B114" s="38">
        <v>7509</v>
      </c>
      <c r="C114" s="39">
        <v>370</v>
      </c>
      <c r="D114" s="39">
        <f t="shared" si="8"/>
        <v>49.274204288187505</v>
      </c>
      <c r="E114" s="39">
        <v>57500</v>
      </c>
      <c r="F114" s="39">
        <v>160</v>
      </c>
      <c r="G114" s="39">
        <f t="shared" si="9"/>
        <v>7.657477693434545</v>
      </c>
    </row>
    <row r="115" spans="1:7" ht="10.5" customHeight="1">
      <c r="A115" s="37" t="s">
        <v>108</v>
      </c>
      <c r="B115" s="38">
        <v>1073</v>
      </c>
      <c r="C115" s="39">
        <v>80</v>
      </c>
      <c r="D115" s="39">
        <f t="shared" si="8"/>
        <v>74.55731593662628</v>
      </c>
      <c r="E115" s="39">
        <v>12767</v>
      </c>
      <c r="F115" s="39">
        <v>140</v>
      </c>
      <c r="G115" s="39">
        <f t="shared" si="9"/>
        <v>11.898415657036347</v>
      </c>
    </row>
    <row r="116" spans="1:7" ht="10.5" customHeight="1">
      <c r="A116" s="37" t="s">
        <v>109</v>
      </c>
      <c r="B116" s="38">
        <v>1343</v>
      </c>
      <c r="C116" s="39">
        <v>351.51</v>
      </c>
      <c r="D116" s="39">
        <f t="shared" si="8"/>
        <v>261.734921816828</v>
      </c>
      <c r="E116" s="39">
        <v>24117.65</v>
      </c>
      <c r="F116" s="39">
        <v>84.65884861407248</v>
      </c>
      <c r="G116" s="39">
        <f t="shared" si="9"/>
        <v>17.958041697691737</v>
      </c>
    </row>
    <row r="117" spans="1:7" ht="10.5" customHeight="1">
      <c r="A117" s="37" t="s">
        <v>110</v>
      </c>
      <c r="B117" s="38">
        <v>2359</v>
      </c>
      <c r="C117" s="39">
        <v>788.7</v>
      </c>
      <c r="D117" s="39">
        <f t="shared" si="8"/>
        <v>334.3365832980076</v>
      </c>
      <c r="E117" s="39">
        <v>17768</v>
      </c>
      <c r="F117" s="39">
        <v>27.676190476190477</v>
      </c>
      <c r="G117" s="39">
        <f t="shared" si="9"/>
        <v>7.532005086901229</v>
      </c>
    </row>
    <row r="118" spans="1:7" ht="10.5" customHeight="1">
      <c r="A118" s="37" t="s">
        <v>113</v>
      </c>
      <c r="B118" s="38">
        <v>694</v>
      </c>
      <c r="C118" s="39">
        <v>40</v>
      </c>
      <c r="D118" s="39">
        <f t="shared" si="8"/>
        <v>57.636887608069166</v>
      </c>
      <c r="E118" s="39">
        <v>5207</v>
      </c>
      <c r="F118" s="39">
        <v>313</v>
      </c>
      <c r="G118" s="39">
        <f t="shared" si="9"/>
        <v>7.502881844380403</v>
      </c>
    </row>
    <row r="119" spans="1:7" ht="10.5" customHeight="1">
      <c r="A119" s="37" t="s">
        <v>114</v>
      </c>
      <c r="B119" s="38">
        <v>258</v>
      </c>
      <c r="C119" s="39">
        <v>87.6</v>
      </c>
      <c r="D119" s="39">
        <f t="shared" si="8"/>
        <v>339.5348837209302</v>
      </c>
      <c r="E119" s="39">
        <v>8758</v>
      </c>
      <c r="F119" s="39">
        <v>100</v>
      </c>
      <c r="G119" s="39">
        <f t="shared" si="9"/>
        <v>33.945736434108525</v>
      </c>
    </row>
    <row r="120" spans="1:7" ht="10.5" customHeight="1">
      <c r="A120" s="37" t="s">
        <v>115</v>
      </c>
      <c r="B120" s="38">
        <v>506</v>
      </c>
      <c r="C120" s="39">
        <v>19.3</v>
      </c>
      <c r="D120" s="39">
        <f t="shared" si="8"/>
        <v>38.14229249011858</v>
      </c>
      <c r="E120" s="39">
        <v>3116</v>
      </c>
      <c r="F120" s="39">
        <v>161.71779141104292</v>
      </c>
      <c r="G120" s="39">
        <f t="shared" si="9"/>
        <v>6.158102766798419</v>
      </c>
    </row>
    <row r="121" spans="1:7" ht="10.5" customHeight="1">
      <c r="A121" s="37" t="s">
        <v>116</v>
      </c>
      <c r="B121" s="38">
        <v>2050</v>
      </c>
      <c r="C121" s="39">
        <v>230</v>
      </c>
      <c r="D121" s="39">
        <f t="shared" si="8"/>
        <v>112.1951219512195</v>
      </c>
      <c r="E121" s="39">
        <v>42130</v>
      </c>
      <c r="F121" s="39">
        <v>160.52307692307693</v>
      </c>
      <c r="G121" s="39">
        <f t="shared" si="9"/>
        <v>20.55121951219512</v>
      </c>
    </row>
    <row r="122" spans="1:7" ht="10.5" customHeight="1">
      <c r="A122" s="37" t="s">
        <v>117</v>
      </c>
      <c r="B122" s="38">
        <v>619</v>
      </c>
      <c r="C122" s="39">
        <v>70</v>
      </c>
      <c r="D122" s="39">
        <f t="shared" si="8"/>
        <v>113.08562197092084</v>
      </c>
      <c r="E122" s="39">
        <v>4800</v>
      </c>
      <c r="F122" s="39">
        <v>61.785714285714285</v>
      </c>
      <c r="G122" s="39">
        <f t="shared" si="9"/>
        <v>7.754442649434572</v>
      </c>
    </row>
    <row r="123" spans="1:7" ht="10.5" customHeight="1">
      <c r="A123" s="37" t="s">
        <v>118</v>
      </c>
      <c r="B123" s="38">
        <v>1700</v>
      </c>
      <c r="C123" s="39">
        <v>146.2</v>
      </c>
      <c r="D123" s="39">
        <f t="shared" si="8"/>
        <v>86</v>
      </c>
      <c r="E123" s="39">
        <v>11373</v>
      </c>
      <c r="F123" s="39">
        <v>212.475</v>
      </c>
      <c r="G123" s="39">
        <f t="shared" si="9"/>
        <v>6.69</v>
      </c>
    </row>
    <row r="124" spans="1:7" ht="10.5" customHeight="1">
      <c r="A124" s="37" t="s">
        <v>119</v>
      </c>
      <c r="B124" s="38">
        <v>1605</v>
      </c>
      <c r="C124" s="39">
        <v>260</v>
      </c>
      <c r="D124" s="39">
        <f t="shared" si="8"/>
        <v>161.99376947040497</v>
      </c>
      <c r="E124" s="39">
        <v>54348</v>
      </c>
      <c r="F124" s="39">
        <v>199.928</v>
      </c>
      <c r="G124" s="39">
        <f t="shared" si="9"/>
        <v>33.86168224299065</v>
      </c>
    </row>
    <row r="125" spans="1:7" ht="10.5" customHeight="1">
      <c r="A125" s="37" t="s">
        <v>120</v>
      </c>
      <c r="B125" s="38">
        <v>3888</v>
      </c>
      <c r="C125" s="39">
        <v>250</v>
      </c>
      <c r="D125" s="39">
        <f t="shared" si="8"/>
        <v>64.30041152263375</v>
      </c>
      <c r="E125" s="39">
        <v>64280</v>
      </c>
      <c r="F125" s="39">
        <v>265.92</v>
      </c>
      <c r="G125" s="39">
        <f t="shared" si="9"/>
        <v>16.532921810699587</v>
      </c>
    </row>
    <row r="126" spans="1:7" ht="10.5" customHeight="1">
      <c r="A126" s="37" t="s">
        <v>122</v>
      </c>
      <c r="B126" s="38">
        <v>2809</v>
      </c>
      <c r="C126" s="39">
        <v>200</v>
      </c>
      <c r="D126" s="39">
        <f t="shared" si="8"/>
        <v>71.1997152011392</v>
      </c>
      <c r="E126" s="39">
        <v>40224</v>
      </c>
      <c r="F126" s="39">
        <v>506.875</v>
      </c>
      <c r="G126" s="39">
        <f t="shared" si="9"/>
        <v>14.319686721253115</v>
      </c>
    </row>
    <row r="127" spans="1:7" ht="10.5" customHeight="1">
      <c r="A127" s="37" t="s">
        <v>123</v>
      </c>
      <c r="B127" s="38">
        <v>378</v>
      </c>
      <c r="C127" s="39">
        <v>30</v>
      </c>
      <c r="D127" s="39">
        <f t="shared" si="8"/>
        <v>79.36507936507937</v>
      </c>
      <c r="E127" s="39">
        <v>16000</v>
      </c>
      <c r="F127" s="39">
        <v>439.6</v>
      </c>
      <c r="G127" s="39">
        <f t="shared" si="9"/>
        <v>42.32804232804233</v>
      </c>
    </row>
    <row r="128" spans="1:7" ht="10.5" customHeight="1">
      <c r="A128" s="37" t="s">
        <v>124</v>
      </c>
      <c r="B128" s="38">
        <v>2767</v>
      </c>
      <c r="C128" s="39">
        <v>292.2</v>
      </c>
      <c r="D128" s="39">
        <f t="shared" si="8"/>
        <v>105.60173473075533</v>
      </c>
      <c r="E128" s="39">
        <v>74779</v>
      </c>
      <c r="F128" s="39">
        <v>251.6048962937776</v>
      </c>
      <c r="G128" s="39">
        <f t="shared" si="9"/>
        <v>27.02529815684857</v>
      </c>
    </row>
    <row r="129" spans="1:7" ht="10.5" customHeight="1">
      <c r="A129" s="37" t="s">
        <v>125</v>
      </c>
      <c r="B129" s="38">
        <v>404</v>
      </c>
      <c r="C129" s="39">
        <v>15</v>
      </c>
      <c r="D129" s="39">
        <f t="shared" si="8"/>
        <v>37.12871287128713</v>
      </c>
      <c r="E129" s="39">
        <v>4200</v>
      </c>
      <c r="F129" s="39">
        <v>224.26666666666668</v>
      </c>
      <c r="G129" s="39">
        <f t="shared" si="9"/>
        <v>10.396039603960396</v>
      </c>
    </row>
    <row r="130" spans="1:7" ht="10.5" customHeight="1">
      <c r="A130" s="37" t="s">
        <v>126</v>
      </c>
      <c r="B130" s="38">
        <v>1642</v>
      </c>
      <c r="C130" s="39">
        <v>110</v>
      </c>
      <c r="D130" s="39">
        <f t="shared" si="8"/>
        <v>66.99147381242388</v>
      </c>
      <c r="E130" s="39">
        <v>14188</v>
      </c>
      <c r="F130" s="39">
        <v>156.15333333333334</v>
      </c>
      <c r="G130" s="39">
        <f t="shared" si="9"/>
        <v>8.64068209500609</v>
      </c>
    </row>
    <row r="131" spans="1:7" ht="10.5" customHeight="1">
      <c r="A131" s="37" t="s">
        <v>127</v>
      </c>
      <c r="B131" s="38">
        <v>277</v>
      </c>
      <c r="C131" s="39">
        <v>30</v>
      </c>
      <c r="D131" s="39">
        <f t="shared" si="8"/>
        <v>108.30324909747293</v>
      </c>
      <c r="E131" s="39">
        <v>14620</v>
      </c>
      <c r="F131" s="39">
        <v>487.3333333333333</v>
      </c>
      <c r="G131" s="39">
        <f t="shared" si="9"/>
        <v>52.7797833935018</v>
      </c>
    </row>
    <row r="132" spans="1:7" ht="10.5" customHeight="1">
      <c r="A132" s="37" t="s">
        <v>128</v>
      </c>
      <c r="B132" s="38">
        <v>6445</v>
      </c>
      <c r="C132" s="39">
        <v>175</v>
      </c>
      <c r="D132" s="39">
        <f t="shared" si="8"/>
        <v>27.152831652443755</v>
      </c>
      <c r="E132" s="39">
        <v>44341</v>
      </c>
      <c r="F132" s="39">
        <v>224.46116307442048</v>
      </c>
      <c r="G132" s="39">
        <f t="shared" si="9"/>
        <v>6.879906904577192</v>
      </c>
    </row>
    <row r="133" spans="1:7" ht="10.5" customHeight="1">
      <c r="A133" s="7" t="s">
        <v>129</v>
      </c>
      <c r="B133" s="2">
        <v>504</v>
      </c>
      <c r="C133" s="3">
        <v>30</v>
      </c>
      <c r="D133" s="3">
        <f t="shared" si="8"/>
        <v>59.523809523809526</v>
      </c>
      <c r="E133" s="3">
        <v>3838</v>
      </c>
      <c r="F133" s="3">
        <v>144.53333333333333</v>
      </c>
      <c r="G133" s="3">
        <f t="shared" si="9"/>
        <v>7.615079365079365</v>
      </c>
    </row>
    <row r="134" spans="1:7" ht="10.5" customHeight="1">
      <c r="A134" s="51"/>
      <c r="B134" s="52"/>
      <c r="C134" s="52"/>
      <c r="D134" s="52"/>
      <c r="E134" s="52"/>
      <c r="F134" s="52"/>
      <c r="G134" s="52"/>
    </row>
    <row r="135" spans="1:7" ht="10.5" customHeight="1">
      <c r="A135" s="58"/>
      <c r="B135" s="54"/>
      <c r="C135" s="54"/>
      <c r="D135" s="54"/>
      <c r="E135" s="54"/>
      <c r="F135" s="54"/>
      <c r="G135" s="54"/>
    </row>
    <row r="136" spans="1:7" ht="10.5" customHeight="1">
      <c r="A136" s="6" t="s">
        <v>251</v>
      </c>
      <c r="B136" s="48">
        <v>109504</v>
      </c>
      <c r="C136" s="49">
        <v>9334</v>
      </c>
      <c r="D136" s="5">
        <f>C136*1000/B136</f>
        <v>85.23889538281706</v>
      </c>
      <c r="E136" s="49">
        <v>1976068</v>
      </c>
      <c r="F136" s="5">
        <f>E136/C136</f>
        <v>211.7064495393186</v>
      </c>
      <c r="G136" s="5">
        <f>E136/B136</f>
        <v>18.045623904149622</v>
      </c>
    </row>
    <row r="137" spans="1:7" ht="10.5" customHeight="1">
      <c r="A137" s="53"/>
      <c r="B137" s="54"/>
      <c r="C137" s="54"/>
      <c r="D137" s="54"/>
      <c r="E137" s="54"/>
      <c r="F137" s="54"/>
      <c r="G137" s="54"/>
    </row>
    <row r="138" spans="1:7" ht="10.5" customHeight="1">
      <c r="A138" s="47" t="s">
        <v>1</v>
      </c>
      <c r="B138" s="41">
        <v>16846</v>
      </c>
      <c r="C138" s="42">
        <v>1197</v>
      </c>
      <c r="D138" s="42">
        <f aca="true" t="shared" si="10" ref="D138:D150">C138*1000/B138</f>
        <v>71.05544342870711</v>
      </c>
      <c r="E138" s="42">
        <v>141250</v>
      </c>
      <c r="F138" s="42">
        <f>E138/C138</f>
        <v>118.00334168755221</v>
      </c>
      <c r="G138" s="42">
        <f aca="true" t="shared" si="11" ref="G138:G150">E138/B138</f>
        <v>8.384779769678262</v>
      </c>
    </row>
    <row r="139" spans="1:7" ht="10.5" customHeight="1">
      <c r="A139" s="37" t="s">
        <v>16</v>
      </c>
      <c r="B139" s="38">
        <v>1875</v>
      </c>
      <c r="C139" s="39">
        <v>120</v>
      </c>
      <c r="D139" s="39">
        <f t="shared" si="10"/>
        <v>64</v>
      </c>
      <c r="E139" s="39">
        <v>17157</v>
      </c>
      <c r="F139" s="39">
        <v>155.975</v>
      </c>
      <c r="G139" s="39">
        <f t="shared" si="11"/>
        <v>9.1504</v>
      </c>
    </row>
    <row r="140" spans="1:7" ht="10.5" customHeight="1">
      <c r="A140" s="37" t="s">
        <v>17</v>
      </c>
      <c r="B140" s="38">
        <v>2319</v>
      </c>
      <c r="C140" s="39">
        <v>105</v>
      </c>
      <c r="D140" s="39">
        <f t="shared" si="10"/>
        <v>45.278137128072444</v>
      </c>
      <c r="E140" s="39">
        <v>15064</v>
      </c>
      <c r="F140" s="39">
        <v>146.25242718446603</v>
      </c>
      <c r="G140" s="39">
        <f t="shared" si="11"/>
        <v>6.495903406640793</v>
      </c>
    </row>
    <row r="141" spans="1:7" ht="10.5" customHeight="1">
      <c r="A141" s="37" t="s">
        <v>18</v>
      </c>
      <c r="B141" s="38">
        <v>759</v>
      </c>
      <c r="C141" s="39">
        <v>53</v>
      </c>
      <c r="D141" s="39">
        <f t="shared" si="10"/>
        <v>69.82872200263505</v>
      </c>
      <c r="E141" s="39">
        <v>14900</v>
      </c>
      <c r="F141" s="39">
        <v>263.4146341463415</v>
      </c>
      <c r="G141" s="39">
        <f t="shared" si="11"/>
        <v>19.631093544137023</v>
      </c>
    </row>
    <row r="142" spans="1:7" ht="10.5" customHeight="1">
      <c r="A142" s="37" t="s">
        <v>19</v>
      </c>
      <c r="B142" s="38">
        <v>1186</v>
      </c>
      <c r="C142" s="39">
        <v>70</v>
      </c>
      <c r="D142" s="39">
        <f t="shared" si="10"/>
        <v>59.02192242833052</v>
      </c>
      <c r="E142" s="39">
        <v>13000</v>
      </c>
      <c r="F142" s="39">
        <v>228.57142857142858</v>
      </c>
      <c r="G142" s="39">
        <f t="shared" si="11"/>
        <v>10.961214165261383</v>
      </c>
    </row>
    <row r="143" spans="1:7" ht="10.5" customHeight="1">
      <c r="A143" s="37" t="s">
        <v>20</v>
      </c>
      <c r="B143" s="38">
        <v>1076</v>
      </c>
      <c r="C143" s="39">
        <v>130</v>
      </c>
      <c r="D143" s="39">
        <f t="shared" si="10"/>
        <v>120.817843866171</v>
      </c>
      <c r="E143" s="39">
        <v>6893</v>
      </c>
      <c r="F143" s="39">
        <v>53.02307692307692</v>
      </c>
      <c r="G143" s="39">
        <f t="shared" si="11"/>
        <v>6.406133828996283</v>
      </c>
    </row>
    <row r="144" spans="1:7" ht="10.5" customHeight="1">
      <c r="A144" s="37" t="s">
        <v>21</v>
      </c>
      <c r="B144" s="38">
        <v>717</v>
      </c>
      <c r="C144" s="39">
        <v>70</v>
      </c>
      <c r="D144" s="39">
        <f t="shared" si="10"/>
        <v>97.62900976290098</v>
      </c>
      <c r="E144" s="39">
        <v>7769</v>
      </c>
      <c r="F144" s="39">
        <v>99.14285714285714</v>
      </c>
      <c r="G144" s="39">
        <f t="shared" si="11"/>
        <v>10.835425383542539</v>
      </c>
    </row>
    <row r="145" spans="1:7" ht="10.5" customHeight="1">
      <c r="A145" s="37" t="s">
        <v>22</v>
      </c>
      <c r="B145" s="38">
        <v>1005</v>
      </c>
      <c r="C145" s="39">
        <v>110</v>
      </c>
      <c r="D145" s="39">
        <f t="shared" si="10"/>
        <v>109.45273631840796</v>
      </c>
      <c r="E145" s="39">
        <v>5910</v>
      </c>
      <c r="F145" s="39">
        <v>53.72727272727273</v>
      </c>
      <c r="G145" s="39">
        <f t="shared" si="11"/>
        <v>5.880597014925373</v>
      </c>
    </row>
    <row r="146" spans="1:7" ht="10.5" customHeight="1">
      <c r="A146" s="37" t="s">
        <v>23</v>
      </c>
      <c r="B146" s="38">
        <v>2271</v>
      </c>
      <c r="C146" s="39">
        <v>121.5</v>
      </c>
      <c r="D146" s="39">
        <f t="shared" si="10"/>
        <v>53.50066050198151</v>
      </c>
      <c r="E146" s="39">
        <v>17463</v>
      </c>
      <c r="F146" s="39">
        <v>145.43333333333334</v>
      </c>
      <c r="G146" s="39">
        <f t="shared" si="11"/>
        <v>7.689564068692206</v>
      </c>
    </row>
    <row r="147" spans="1:7" ht="10.5" customHeight="1">
      <c r="A147" s="37" t="s">
        <v>24</v>
      </c>
      <c r="B147" s="38">
        <v>516</v>
      </c>
      <c r="C147" s="39">
        <v>71.5</v>
      </c>
      <c r="D147" s="39">
        <f t="shared" si="10"/>
        <v>138.56589147286823</v>
      </c>
      <c r="E147" s="39">
        <v>15000</v>
      </c>
      <c r="F147" s="39">
        <v>138.68501529051986</v>
      </c>
      <c r="G147" s="39">
        <f t="shared" si="11"/>
        <v>29.069767441860463</v>
      </c>
    </row>
    <row r="148" spans="1:7" ht="10.5" customHeight="1">
      <c r="A148" s="37" t="s">
        <v>25</v>
      </c>
      <c r="B148" s="38">
        <v>2195</v>
      </c>
      <c r="C148" s="39">
        <v>150</v>
      </c>
      <c r="D148" s="39">
        <f t="shared" si="10"/>
        <v>68.3371298405467</v>
      </c>
      <c r="E148" s="39">
        <v>0</v>
      </c>
      <c r="F148" s="39">
        <v>0</v>
      </c>
      <c r="G148" s="39">
        <f t="shared" si="11"/>
        <v>0</v>
      </c>
    </row>
    <row r="149" spans="1:7" ht="10.5" customHeight="1">
      <c r="A149" s="37" t="s">
        <v>26</v>
      </c>
      <c r="B149" s="38">
        <v>173</v>
      </c>
      <c r="C149" s="39">
        <v>16</v>
      </c>
      <c r="D149" s="39">
        <f t="shared" si="10"/>
        <v>92.48554913294798</v>
      </c>
      <c r="E149" s="39">
        <v>4000</v>
      </c>
      <c r="F149" s="39">
        <v>166.66666666666666</v>
      </c>
      <c r="G149" s="39">
        <f t="shared" si="11"/>
        <v>23.121387283236995</v>
      </c>
    </row>
    <row r="150" spans="1:7" ht="10.5" customHeight="1">
      <c r="A150" s="7" t="s">
        <v>27</v>
      </c>
      <c r="B150" s="2">
        <v>2754</v>
      </c>
      <c r="C150" s="3">
        <v>180</v>
      </c>
      <c r="D150" s="3">
        <f t="shared" si="10"/>
        <v>65.359477124183</v>
      </c>
      <c r="E150" s="3">
        <v>24094</v>
      </c>
      <c r="F150" s="3">
        <v>168.38333333333333</v>
      </c>
      <c r="G150" s="3">
        <f t="shared" si="11"/>
        <v>8.74872912127814</v>
      </c>
    </row>
    <row r="151" spans="1:7" ht="10.5" customHeight="1">
      <c r="A151" s="58"/>
      <c r="B151" s="54"/>
      <c r="C151" s="54"/>
      <c r="D151" s="54"/>
      <c r="E151" s="54"/>
      <c r="F151" s="54"/>
      <c r="G151" s="54"/>
    </row>
    <row r="152" spans="1:7" ht="10.5" customHeight="1">
      <c r="A152" s="40" t="s">
        <v>2</v>
      </c>
      <c r="B152" s="41">
        <v>6888</v>
      </c>
      <c r="C152" s="42">
        <v>596.2</v>
      </c>
      <c r="D152" s="42">
        <f aca="true" t="shared" si="12" ref="D152:D158">C152*1000/B152</f>
        <v>86.55632984901277</v>
      </c>
      <c r="E152" s="42">
        <v>32020</v>
      </c>
      <c r="F152" s="42">
        <f>E152/C152</f>
        <v>53.706809795370674</v>
      </c>
      <c r="G152" s="42">
        <f aca="true" t="shared" si="13" ref="G152:G158">E152/B152</f>
        <v>4.648664343786295</v>
      </c>
    </row>
    <row r="153" spans="1:7" ht="10.5" customHeight="1">
      <c r="A153" s="37" t="s">
        <v>130</v>
      </c>
      <c r="B153" s="38">
        <v>3895</v>
      </c>
      <c r="C153" s="39">
        <v>375</v>
      </c>
      <c r="D153" s="39">
        <f t="shared" si="12"/>
        <v>96.27727856225931</v>
      </c>
      <c r="E153" s="39">
        <v>11245</v>
      </c>
      <c r="F153" s="39">
        <v>52.527027027027025</v>
      </c>
      <c r="G153" s="39">
        <f t="shared" si="13"/>
        <v>2.8870346598202823</v>
      </c>
    </row>
    <row r="154" spans="1:7" ht="10.5" customHeight="1">
      <c r="A154" s="37" t="s">
        <v>131</v>
      </c>
      <c r="B154" s="38">
        <v>560</v>
      </c>
      <c r="C154" s="39">
        <v>42</v>
      </c>
      <c r="D154" s="39">
        <f t="shared" si="12"/>
        <v>75</v>
      </c>
      <c r="E154" s="39">
        <v>3626</v>
      </c>
      <c r="F154" s="39">
        <v>88.6923076923077</v>
      </c>
      <c r="G154" s="39">
        <f t="shared" si="13"/>
        <v>6.475</v>
      </c>
    </row>
    <row r="155" spans="1:7" ht="10.5" customHeight="1">
      <c r="A155" s="37" t="s">
        <v>132</v>
      </c>
      <c r="B155" s="38">
        <v>651</v>
      </c>
      <c r="C155" s="39">
        <v>50</v>
      </c>
      <c r="D155" s="39">
        <f t="shared" si="12"/>
        <v>76.80491551459293</v>
      </c>
      <c r="E155" s="39">
        <v>12147</v>
      </c>
      <c r="F155" s="39">
        <v>242.94</v>
      </c>
      <c r="G155" s="39">
        <f t="shared" si="13"/>
        <v>18.658986175115206</v>
      </c>
    </row>
    <row r="156" spans="1:7" ht="10.5" customHeight="1">
      <c r="A156" s="37" t="s">
        <v>133</v>
      </c>
      <c r="B156" s="38">
        <v>1164</v>
      </c>
      <c r="C156" s="39">
        <v>83.2</v>
      </c>
      <c r="D156" s="39">
        <f t="shared" si="12"/>
        <v>71.47766323024055</v>
      </c>
      <c r="E156" s="39">
        <v>3189</v>
      </c>
      <c r="F156" s="39">
        <v>38.32932692307692</v>
      </c>
      <c r="G156" s="39">
        <f t="shared" si="13"/>
        <v>2.7396907216494846</v>
      </c>
    </row>
    <row r="157" spans="1:7" ht="10.5" customHeight="1">
      <c r="A157" s="37" t="s">
        <v>134</v>
      </c>
      <c r="B157" s="38">
        <v>107</v>
      </c>
      <c r="C157" s="39">
        <v>6</v>
      </c>
      <c r="D157" s="39">
        <f t="shared" si="12"/>
        <v>56.074766355140184</v>
      </c>
      <c r="E157" s="39">
        <v>0</v>
      </c>
      <c r="F157" s="39">
        <v>0</v>
      </c>
      <c r="G157" s="39">
        <f t="shared" si="13"/>
        <v>0</v>
      </c>
    </row>
    <row r="158" spans="1:7" ht="10.5" customHeight="1">
      <c r="A158" s="7" t="s">
        <v>135</v>
      </c>
      <c r="B158" s="2">
        <v>511</v>
      </c>
      <c r="C158" s="3">
        <v>40</v>
      </c>
      <c r="D158" s="3">
        <f t="shared" si="12"/>
        <v>78.27788649706459</v>
      </c>
      <c r="E158" s="3">
        <v>1813</v>
      </c>
      <c r="F158" s="3">
        <v>125.53333333333333</v>
      </c>
      <c r="G158" s="3">
        <f t="shared" si="13"/>
        <v>3.547945205479452</v>
      </c>
    </row>
    <row r="159" spans="1:7" ht="10.5" customHeight="1">
      <c r="A159" s="58"/>
      <c r="B159" s="54"/>
      <c r="C159" s="54"/>
      <c r="D159" s="54"/>
      <c r="E159" s="54"/>
      <c r="F159" s="54"/>
      <c r="G159" s="54"/>
    </row>
    <row r="160" spans="1:7" ht="10.5" customHeight="1">
      <c r="A160" s="40" t="s">
        <v>7</v>
      </c>
      <c r="B160" s="41">
        <v>4283</v>
      </c>
      <c r="C160" s="42">
        <v>308</v>
      </c>
      <c r="D160" s="42">
        <f aca="true" t="shared" si="14" ref="D160:D171">C160*1000/B160</f>
        <v>71.91221106700911</v>
      </c>
      <c r="E160" s="42">
        <v>18869</v>
      </c>
      <c r="F160" s="42">
        <f>E160/C160</f>
        <v>61.26298701298701</v>
      </c>
      <c r="G160" s="42">
        <f aca="true" t="shared" si="15" ref="G160:G171">E160/B160</f>
        <v>4.40555685267336</v>
      </c>
    </row>
    <row r="161" spans="1:7" ht="10.5" customHeight="1">
      <c r="A161" s="37" t="s">
        <v>200</v>
      </c>
      <c r="B161" s="38">
        <v>118</v>
      </c>
      <c r="C161" s="39">
        <v>0</v>
      </c>
      <c r="D161" s="39">
        <f t="shared" si="14"/>
        <v>0</v>
      </c>
      <c r="E161" s="39">
        <v>0</v>
      </c>
      <c r="F161" s="39">
        <v>0</v>
      </c>
      <c r="G161" s="39">
        <f t="shared" si="15"/>
        <v>0</v>
      </c>
    </row>
    <row r="162" spans="1:7" ht="10.5" customHeight="1">
      <c r="A162" s="37" t="s">
        <v>201</v>
      </c>
      <c r="B162" s="38">
        <v>669</v>
      </c>
      <c r="C162" s="39">
        <v>80</v>
      </c>
      <c r="D162" s="39">
        <f t="shared" si="14"/>
        <v>119.5814648729447</v>
      </c>
      <c r="E162" s="39">
        <v>11469</v>
      </c>
      <c r="F162" s="39">
        <v>268.125</v>
      </c>
      <c r="G162" s="39">
        <f t="shared" si="15"/>
        <v>17.143497757847534</v>
      </c>
    </row>
    <row r="163" spans="1:7" ht="10.5" customHeight="1">
      <c r="A163" s="37" t="s">
        <v>202</v>
      </c>
      <c r="B163" s="38">
        <v>34</v>
      </c>
      <c r="C163" s="39">
        <v>0</v>
      </c>
      <c r="D163" s="39">
        <f t="shared" si="14"/>
        <v>0</v>
      </c>
      <c r="E163" s="39">
        <v>0</v>
      </c>
      <c r="F163" s="39">
        <v>0</v>
      </c>
      <c r="G163" s="39">
        <f t="shared" si="15"/>
        <v>0</v>
      </c>
    </row>
    <row r="164" spans="1:7" ht="10.5" customHeight="1">
      <c r="A164" s="37" t="s">
        <v>203</v>
      </c>
      <c r="B164" s="38">
        <v>888</v>
      </c>
      <c r="C164" s="39">
        <v>0</v>
      </c>
      <c r="D164" s="39">
        <f t="shared" si="14"/>
        <v>0</v>
      </c>
      <c r="E164" s="39">
        <v>0</v>
      </c>
      <c r="F164" s="39">
        <v>0</v>
      </c>
      <c r="G164" s="39">
        <f t="shared" si="15"/>
        <v>0</v>
      </c>
    </row>
    <row r="165" spans="1:7" ht="10.5" customHeight="1">
      <c r="A165" s="37" t="s">
        <v>204</v>
      </c>
      <c r="B165" s="38">
        <v>337</v>
      </c>
      <c r="C165" s="39">
        <v>0</v>
      </c>
      <c r="D165" s="39">
        <f t="shared" si="14"/>
        <v>0</v>
      </c>
      <c r="E165" s="39">
        <v>0</v>
      </c>
      <c r="F165" s="39">
        <v>0</v>
      </c>
      <c r="G165" s="39">
        <f t="shared" si="15"/>
        <v>0</v>
      </c>
    </row>
    <row r="166" spans="1:7" ht="10.5" customHeight="1">
      <c r="A166" s="37" t="s">
        <v>205</v>
      </c>
      <c r="B166" s="38">
        <v>59</v>
      </c>
      <c r="C166" s="39">
        <v>0</v>
      </c>
      <c r="D166" s="39">
        <f t="shared" si="14"/>
        <v>0</v>
      </c>
      <c r="E166" s="39">
        <v>0</v>
      </c>
      <c r="F166" s="39">
        <v>0</v>
      </c>
      <c r="G166" s="39">
        <f t="shared" si="15"/>
        <v>0</v>
      </c>
    </row>
    <row r="167" spans="1:7" ht="10.5" customHeight="1">
      <c r="A167" s="37" t="s">
        <v>206</v>
      </c>
      <c r="B167" s="38">
        <v>295</v>
      </c>
      <c r="C167" s="39">
        <v>0</v>
      </c>
      <c r="D167" s="39">
        <f t="shared" si="14"/>
        <v>0</v>
      </c>
      <c r="E167" s="39">
        <v>0</v>
      </c>
      <c r="F167" s="39">
        <v>0</v>
      </c>
      <c r="G167" s="39">
        <f t="shared" si="15"/>
        <v>0</v>
      </c>
    </row>
    <row r="168" spans="1:7" ht="10.5" customHeight="1">
      <c r="A168" s="37" t="s">
        <v>207</v>
      </c>
      <c r="B168" s="38">
        <v>111</v>
      </c>
      <c r="C168" s="39">
        <v>0</v>
      </c>
      <c r="D168" s="39">
        <f t="shared" si="14"/>
        <v>0</v>
      </c>
      <c r="E168" s="39">
        <v>0</v>
      </c>
      <c r="F168" s="39">
        <v>0</v>
      </c>
      <c r="G168" s="39">
        <f t="shared" si="15"/>
        <v>0</v>
      </c>
    </row>
    <row r="169" spans="1:7" ht="10.5" customHeight="1">
      <c r="A169" s="37" t="s">
        <v>208</v>
      </c>
      <c r="B169" s="38">
        <v>756</v>
      </c>
      <c r="C169" s="39">
        <v>148</v>
      </c>
      <c r="D169" s="39">
        <f t="shared" si="14"/>
        <v>195.76719576719577</v>
      </c>
      <c r="E169" s="39">
        <v>0</v>
      </c>
      <c r="F169" s="39">
        <v>0</v>
      </c>
      <c r="G169" s="39">
        <f t="shared" si="15"/>
        <v>0</v>
      </c>
    </row>
    <row r="170" spans="1:7" ht="10.5" customHeight="1">
      <c r="A170" s="37" t="s">
        <v>209</v>
      </c>
      <c r="B170" s="38">
        <v>65</v>
      </c>
      <c r="C170" s="39">
        <v>0</v>
      </c>
      <c r="D170" s="39">
        <f t="shared" si="14"/>
        <v>0</v>
      </c>
      <c r="E170" s="39">
        <v>0</v>
      </c>
      <c r="F170" s="39">
        <v>0</v>
      </c>
      <c r="G170" s="39">
        <f t="shared" si="15"/>
        <v>0</v>
      </c>
    </row>
    <row r="171" spans="1:7" ht="10.5" customHeight="1">
      <c r="A171" s="7" t="s">
        <v>210</v>
      </c>
      <c r="B171" s="2">
        <v>951</v>
      </c>
      <c r="C171" s="3">
        <v>80</v>
      </c>
      <c r="D171" s="3">
        <f t="shared" si="14"/>
        <v>84.12197686645636</v>
      </c>
      <c r="E171" s="3">
        <v>7400</v>
      </c>
      <c r="F171" s="3">
        <v>150.925</v>
      </c>
      <c r="G171" s="3">
        <f t="shared" si="15"/>
        <v>7.781282860147213</v>
      </c>
    </row>
    <row r="172" spans="1:7" ht="10.5" customHeight="1">
      <c r="A172" s="58"/>
      <c r="B172" s="54"/>
      <c r="C172" s="54"/>
      <c r="D172" s="54"/>
      <c r="E172" s="54"/>
      <c r="F172" s="54"/>
      <c r="G172" s="54"/>
    </row>
    <row r="173" spans="1:7" ht="10.5" customHeight="1">
      <c r="A173" s="40" t="s">
        <v>8</v>
      </c>
      <c r="B173" s="41">
        <v>5579</v>
      </c>
      <c r="C173" s="42">
        <v>252</v>
      </c>
      <c r="D173" s="42">
        <f aca="true" t="shared" si="16" ref="D173:D195">C173*1000/B173</f>
        <v>45.1693851944793</v>
      </c>
      <c r="E173" s="42">
        <v>25042</v>
      </c>
      <c r="F173" s="42">
        <f>E173/C173</f>
        <v>99.37301587301587</v>
      </c>
      <c r="G173" s="42">
        <f aca="true" t="shared" si="17" ref="G173:G195">E173/B173</f>
        <v>4.488618031905359</v>
      </c>
    </row>
    <row r="174" spans="1:7" ht="10.5" customHeight="1">
      <c r="A174" s="37" t="s">
        <v>211</v>
      </c>
      <c r="B174" s="38">
        <v>379</v>
      </c>
      <c r="C174" s="39">
        <v>22</v>
      </c>
      <c r="D174" s="39">
        <f t="shared" si="16"/>
        <v>58.047493403693935</v>
      </c>
      <c r="E174" s="39">
        <v>2208</v>
      </c>
      <c r="F174" s="39">
        <v>107.95454545454545</v>
      </c>
      <c r="G174" s="39">
        <f t="shared" si="17"/>
        <v>5.825857519788919</v>
      </c>
    </row>
    <row r="175" spans="1:7" ht="10.5" customHeight="1">
      <c r="A175" s="37" t="s">
        <v>212</v>
      </c>
      <c r="B175" s="38">
        <v>504</v>
      </c>
      <c r="C175" s="39">
        <v>40</v>
      </c>
      <c r="D175" s="39">
        <f t="shared" si="16"/>
        <v>79.36507936507937</v>
      </c>
      <c r="E175" s="39">
        <v>0</v>
      </c>
      <c r="F175" s="39">
        <v>120.825</v>
      </c>
      <c r="G175" s="39">
        <f t="shared" si="17"/>
        <v>0</v>
      </c>
    </row>
    <row r="176" spans="1:7" ht="10.5" customHeight="1">
      <c r="A176" s="37" t="s">
        <v>213</v>
      </c>
      <c r="B176" s="38">
        <v>307</v>
      </c>
      <c r="C176" s="39">
        <v>20</v>
      </c>
      <c r="D176" s="39">
        <f t="shared" si="16"/>
        <v>65.14657980456026</v>
      </c>
      <c r="E176" s="39">
        <v>0</v>
      </c>
      <c r="F176" s="39">
        <v>0</v>
      </c>
      <c r="G176" s="39">
        <f t="shared" si="17"/>
        <v>0</v>
      </c>
    </row>
    <row r="177" spans="1:7" ht="10.5" customHeight="1">
      <c r="A177" s="37" t="s">
        <v>214</v>
      </c>
      <c r="B177" s="38">
        <v>68</v>
      </c>
      <c r="C177" s="39">
        <v>0</v>
      </c>
      <c r="D177" s="39">
        <f t="shared" si="16"/>
        <v>0</v>
      </c>
      <c r="E177" s="39">
        <v>0</v>
      </c>
      <c r="F177" s="39">
        <v>0</v>
      </c>
      <c r="G177" s="39">
        <f t="shared" si="17"/>
        <v>0</v>
      </c>
    </row>
    <row r="178" spans="1:7" ht="10.5" customHeight="1">
      <c r="A178" s="37" t="s">
        <v>215</v>
      </c>
      <c r="B178" s="38">
        <v>90</v>
      </c>
      <c r="C178" s="39">
        <v>0</v>
      </c>
      <c r="D178" s="39">
        <f t="shared" si="16"/>
        <v>0</v>
      </c>
      <c r="E178" s="39">
        <v>0</v>
      </c>
      <c r="F178" s="39">
        <v>0</v>
      </c>
      <c r="G178" s="39">
        <f t="shared" si="17"/>
        <v>0</v>
      </c>
    </row>
    <row r="179" spans="1:7" ht="10.5" customHeight="1">
      <c r="A179" s="37" t="s">
        <v>216</v>
      </c>
      <c r="B179" s="38">
        <v>50</v>
      </c>
      <c r="C179" s="39">
        <v>0</v>
      </c>
      <c r="D179" s="39">
        <f t="shared" si="16"/>
        <v>0</v>
      </c>
      <c r="E179" s="39">
        <v>0</v>
      </c>
      <c r="F179" s="39">
        <v>0</v>
      </c>
      <c r="G179" s="39">
        <f t="shared" si="17"/>
        <v>0</v>
      </c>
    </row>
    <row r="180" spans="1:7" ht="10.5" customHeight="1">
      <c r="A180" s="37" t="s">
        <v>217</v>
      </c>
      <c r="B180" s="38">
        <v>48</v>
      </c>
      <c r="C180" s="39">
        <v>0</v>
      </c>
      <c r="D180" s="39">
        <f t="shared" si="16"/>
        <v>0</v>
      </c>
      <c r="E180" s="39">
        <v>0</v>
      </c>
      <c r="F180" s="39">
        <v>0</v>
      </c>
      <c r="G180" s="39">
        <f t="shared" si="17"/>
        <v>0</v>
      </c>
    </row>
    <row r="181" spans="1:7" ht="10.5" customHeight="1">
      <c r="A181" s="37" t="s">
        <v>218</v>
      </c>
      <c r="B181" s="38">
        <v>450</v>
      </c>
      <c r="C181" s="39">
        <v>20</v>
      </c>
      <c r="D181" s="39">
        <f t="shared" si="16"/>
        <v>44.44444444444444</v>
      </c>
      <c r="E181" s="39">
        <v>0</v>
      </c>
      <c r="F181" s="39">
        <v>0</v>
      </c>
      <c r="G181" s="39">
        <f t="shared" si="17"/>
        <v>0</v>
      </c>
    </row>
    <row r="182" spans="1:7" ht="10.5" customHeight="1">
      <c r="A182" s="37" t="s">
        <v>219</v>
      </c>
      <c r="B182" s="38">
        <v>57</v>
      </c>
      <c r="C182" s="39">
        <v>0</v>
      </c>
      <c r="D182" s="39">
        <f t="shared" si="16"/>
        <v>0</v>
      </c>
      <c r="E182" s="39">
        <v>0</v>
      </c>
      <c r="F182" s="39">
        <v>0</v>
      </c>
      <c r="G182" s="39">
        <f t="shared" si="17"/>
        <v>0</v>
      </c>
    </row>
    <row r="183" spans="1:7" ht="10.5" customHeight="1">
      <c r="A183" s="37" t="s">
        <v>220</v>
      </c>
      <c r="B183" s="38">
        <v>464</v>
      </c>
      <c r="C183" s="39">
        <v>0</v>
      </c>
      <c r="D183" s="39">
        <f t="shared" si="16"/>
        <v>0</v>
      </c>
      <c r="E183" s="39">
        <v>0</v>
      </c>
      <c r="F183" s="39">
        <v>0</v>
      </c>
      <c r="G183" s="39">
        <f t="shared" si="17"/>
        <v>0</v>
      </c>
    </row>
    <row r="184" spans="1:7" ht="10.5" customHeight="1">
      <c r="A184" s="37" t="s">
        <v>221</v>
      </c>
      <c r="B184" s="38">
        <v>91</v>
      </c>
      <c r="C184" s="39">
        <v>0</v>
      </c>
      <c r="D184" s="39">
        <f t="shared" si="16"/>
        <v>0</v>
      </c>
      <c r="E184" s="39">
        <v>1692</v>
      </c>
      <c r="F184" s="39">
        <v>0</v>
      </c>
      <c r="G184" s="39">
        <f t="shared" si="17"/>
        <v>18.593406593406595</v>
      </c>
    </row>
    <row r="185" spans="1:7" ht="10.5" customHeight="1">
      <c r="A185" s="37" t="s">
        <v>222</v>
      </c>
      <c r="B185" s="38">
        <v>48</v>
      </c>
      <c r="C185" s="39">
        <v>0</v>
      </c>
      <c r="D185" s="39">
        <f t="shared" si="16"/>
        <v>0</v>
      </c>
      <c r="E185" s="39">
        <v>0</v>
      </c>
      <c r="F185" s="39">
        <v>0</v>
      </c>
      <c r="G185" s="39">
        <f t="shared" si="17"/>
        <v>0</v>
      </c>
    </row>
    <row r="186" spans="1:7" ht="10.5" customHeight="1">
      <c r="A186" s="37" t="s">
        <v>223</v>
      </c>
      <c r="B186" s="38">
        <v>205</v>
      </c>
      <c r="C186" s="39">
        <v>0</v>
      </c>
      <c r="D186" s="39">
        <f t="shared" si="16"/>
        <v>0</v>
      </c>
      <c r="E186" s="39">
        <v>1794</v>
      </c>
      <c r="F186" s="39">
        <v>0</v>
      </c>
      <c r="G186" s="39">
        <f t="shared" si="17"/>
        <v>8.751219512195123</v>
      </c>
    </row>
    <row r="187" spans="1:7" ht="10.5" customHeight="1">
      <c r="A187" s="37" t="s">
        <v>224</v>
      </c>
      <c r="B187" s="38">
        <v>798</v>
      </c>
      <c r="C187" s="39">
        <v>0</v>
      </c>
      <c r="D187" s="39">
        <f t="shared" si="16"/>
        <v>0</v>
      </c>
      <c r="E187" s="39">
        <v>1961</v>
      </c>
      <c r="F187" s="39">
        <v>0</v>
      </c>
      <c r="G187" s="39">
        <f t="shared" si="17"/>
        <v>2.4573934837092732</v>
      </c>
    </row>
    <row r="188" spans="1:7" ht="10.5" customHeight="1">
      <c r="A188" s="37" t="s">
        <v>225</v>
      </c>
      <c r="B188" s="38">
        <v>33</v>
      </c>
      <c r="C188" s="39">
        <v>0</v>
      </c>
      <c r="D188" s="39">
        <f t="shared" si="16"/>
        <v>0</v>
      </c>
      <c r="E188" s="39">
        <v>0</v>
      </c>
      <c r="F188" s="39">
        <v>0</v>
      </c>
      <c r="G188" s="39">
        <f t="shared" si="17"/>
        <v>0</v>
      </c>
    </row>
    <row r="189" spans="1:7" s="1" customFormat="1" ht="10.5" customHeight="1">
      <c r="A189" s="37" t="s">
        <v>226</v>
      </c>
      <c r="B189" s="38">
        <v>181</v>
      </c>
      <c r="C189" s="39">
        <v>0</v>
      </c>
      <c r="D189" s="39">
        <f t="shared" si="16"/>
        <v>0</v>
      </c>
      <c r="E189" s="39">
        <v>3383</v>
      </c>
      <c r="F189" s="39">
        <v>0</v>
      </c>
      <c r="G189" s="39">
        <f t="shared" si="17"/>
        <v>18.69060773480663</v>
      </c>
    </row>
    <row r="190" spans="1:7" ht="10.5" customHeight="1">
      <c r="A190" s="37" t="s">
        <v>227</v>
      </c>
      <c r="B190" s="38">
        <v>848</v>
      </c>
      <c r="C190" s="39">
        <v>150</v>
      </c>
      <c r="D190" s="39">
        <f t="shared" si="16"/>
        <v>176.88679245283018</v>
      </c>
      <c r="E190" s="39">
        <v>9842</v>
      </c>
      <c r="F190" s="39">
        <v>47.925</v>
      </c>
      <c r="G190" s="39">
        <f t="shared" si="17"/>
        <v>11.606132075471699</v>
      </c>
    </row>
    <row r="191" spans="1:7" ht="10.5" customHeight="1">
      <c r="A191" s="37" t="s">
        <v>228</v>
      </c>
      <c r="B191" s="38">
        <v>72</v>
      </c>
      <c r="C191" s="39">
        <v>0</v>
      </c>
      <c r="D191" s="39">
        <f t="shared" si="16"/>
        <v>0</v>
      </c>
      <c r="E191" s="39">
        <v>0</v>
      </c>
      <c r="F191" s="39">
        <v>0</v>
      </c>
      <c r="G191" s="39">
        <f t="shared" si="17"/>
        <v>0</v>
      </c>
    </row>
    <row r="192" spans="1:7" ht="10.5" customHeight="1">
      <c r="A192" s="37" t="s">
        <v>229</v>
      </c>
      <c r="B192" s="38">
        <v>358</v>
      </c>
      <c r="C192" s="39">
        <v>0</v>
      </c>
      <c r="D192" s="39">
        <f t="shared" si="16"/>
        <v>0</v>
      </c>
      <c r="E192" s="39">
        <v>4162</v>
      </c>
      <c r="F192" s="39">
        <v>0</v>
      </c>
      <c r="G192" s="39">
        <f t="shared" si="17"/>
        <v>11.625698324022347</v>
      </c>
    </row>
    <row r="193" spans="1:7" ht="10.5" customHeight="1">
      <c r="A193" s="37" t="s">
        <v>230</v>
      </c>
      <c r="B193" s="38">
        <v>170</v>
      </c>
      <c r="C193" s="39">
        <v>0</v>
      </c>
      <c r="D193" s="39">
        <f t="shared" si="16"/>
        <v>0</v>
      </c>
      <c r="E193" s="39">
        <v>0</v>
      </c>
      <c r="F193" s="39">
        <v>0</v>
      </c>
      <c r="G193" s="39">
        <f t="shared" si="17"/>
        <v>0</v>
      </c>
    </row>
    <row r="194" spans="1:7" ht="10.5" customHeight="1">
      <c r="A194" s="37" t="s">
        <v>231</v>
      </c>
      <c r="B194" s="38">
        <v>108</v>
      </c>
      <c r="C194" s="39">
        <v>0</v>
      </c>
      <c r="D194" s="39">
        <f t="shared" si="16"/>
        <v>0</v>
      </c>
      <c r="E194" s="39">
        <v>0</v>
      </c>
      <c r="F194" s="39">
        <v>0</v>
      </c>
      <c r="G194" s="39">
        <f t="shared" si="17"/>
        <v>0</v>
      </c>
    </row>
    <row r="195" spans="1:7" ht="10.5" customHeight="1">
      <c r="A195" s="7" t="s">
        <v>232</v>
      </c>
      <c r="B195" s="2">
        <v>250</v>
      </c>
      <c r="C195" s="3">
        <v>0</v>
      </c>
      <c r="D195" s="3">
        <f t="shared" si="16"/>
        <v>0</v>
      </c>
      <c r="E195" s="3">
        <v>0</v>
      </c>
      <c r="F195" s="3">
        <v>0</v>
      </c>
      <c r="G195" s="3">
        <f t="shared" si="17"/>
        <v>0</v>
      </c>
    </row>
    <row r="196" spans="1:7" ht="10.5" customHeight="1">
      <c r="A196" s="58"/>
      <c r="B196" s="54"/>
      <c r="C196" s="54"/>
      <c r="D196" s="54"/>
      <c r="E196" s="54"/>
      <c r="F196" s="54"/>
      <c r="G196" s="54"/>
    </row>
    <row r="197" spans="1:7" ht="10.5" customHeight="1">
      <c r="A197" s="40" t="s">
        <v>9</v>
      </c>
      <c r="B197" s="41">
        <v>910</v>
      </c>
      <c r="C197" s="42">
        <v>0</v>
      </c>
      <c r="D197" s="42">
        <f aca="true" t="shared" si="18" ref="D197:D204">C197*1000/B197</f>
        <v>0</v>
      </c>
      <c r="E197" s="42">
        <v>0</v>
      </c>
      <c r="F197" s="42">
        <v>0</v>
      </c>
      <c r="G197" s="42">
        <f aca="true" t="shared" si="19" ref="G197:G204">E197/B197</f>
        <v>0</v>
      </c>
    </row>
    <row r="198" spans="1:7" ht="10.5" customHeight="1">
      <c r="A198" s="37" t="s">
        <v>233</v>
      </c>
      <c r="B198" s="38">
        <v>208</v>
      </c>
      <c r="C198" s="39">
        <v>0</v>
      </c>
      <c r="D198" s="39">
        <f t="shared" si="18"/>
        <v>0</v>
      </c>
      <c r="E198" s="39">
        <v>0</v>
      </c>
      <c r="F198" s="39">
        <v>0</v>
      </c>
      <c r="G198" s="39">
        <f t="shared" si="19"/>
        <v>0</v>
      </c>
    </row>
    <row r="199" spans="1:7" ht="10.5" customHeight="1">
      <c r="A199" s="37" t="s">
        <v>234</v>
      </c>
      <c r="B199" s="38">
        <v>19</v>
      </c>
      <c r="C199" s="39">
        <v>0</v>
      </c>
      <c r="D199" s="39">
        <f t="shared" si="18"/>
        <v>0</v>
      </c>
      <c r="E199" s="39">
        <v>0</v>
      </c>
      <c r="F199" s="39">
        <v>0</v>
      </c>
      <c r="G199" s="39">
        <f t="shared" si="19"/>
        <v>0</v>
      </c>
    </row>
    <row r="200" spans="1:7" ht="10.5" customHeight="1">
      <c r="A200" s="37" t="s">
        <v>235</v>
      </c>
      <c r="B200" s="38">
        <v>104</v>
      </c>
      <c r="C200" s="39">
        <v>0</v>
      </c>
      <c r="D200" s="39">
        <f t="shared" si="18"/>
        <v>0</v>
      </c>
      <c r="E200" s="39">
        <v>0</v>
      </c>
      <c r="F200" s="39">
        <v>0</v>
      </c>
      <c r="G200" s="39">
        <f t="shared" si="19"/>
        <v>0</v>
      </c>
    </row>
    <row r="201" spans="1:7" ht="10.5" customHeight="1">
      <c r="A201" s="37" t="s">
        <v>236</v>
      </c>
      <c r="B201" s="38">
        <v>69</v>
      </c>
      <c r="C201" s="39">
        <v>0</v>
      </c>
      <c r="D201" s="39">
        <f t="shared" si="18"/>
        <v>0</v>
      </c>
      <c r="E201" s="39">
        <v>0</v>
      </c>
      <c r="F201" s="39">
        <v>0</v>
      </c>
      <c r="G201" s="39">
        <f t="shared" si="19"/>
        <v>0</v>
      </c>
    </row>
    <row r="202" spans="1:7" ht="10.5" customHeight="1">
      <c r="A202" s="37" t="s">
        <v>237</v>
      </c>
      <c r="B202" s="38">
        <v>122</v>
      </c>
      <c r="C202" s="39">
        <v>0</v>
      </c>
      <c r="D202" s="39">
        <f t="shared" si="18"/>
        <v>0</v>
      </c>
      <c r="E202" s="39">
        <v>0</v>
      </c>
      <c r="F202" s="39">
        <v>0</v>
      </c>
      <c r="G202" s="39">
        <f t="shared" si="19"/>
        <v>0</v>
      </c>
    </row>
    <row r="203" spans="1:7" ht="10.5" customHeight="1">
      <c r="A203" s="37" t="s">
        <v>238</v>
      </c>
      <c r="B203" s="38">
        <v>84</v>
      </c>
      <c r="C203" s="39">
        <v>0</v>
      </c>
      <c r="D203" s="39">
        <f t="shared" si="18"/>
        <v>0</v>
      </c>
      <c r="E203" s="39">
        <v>0</v>
      </c>
      <c r="F203" s="39">
        <v>0</v>
      </c>
      <c r="G203" s="39">
        <f t="shared" si="19"/>
        <v>0</v>
      </c>
    </row>
    <row r="204" spans="1:7" ht="10.5" customHeight="1">
      <c r="A204" s="7" t="s">
        <v>239</v>
      </c>
      <c r="B204" s="2">
        <v>304</v>
      </c>
      <c r="C204" s="3">
        <v>0</v>
      </c>
      <c r="D204" s="3">
        <f t="shared" si="18"/>
        <v>0</v>
      </c>
      <c r="E204" s="3">
        <v>0</v>
      </c>
      <c r="F204" s="3">
        <v>0</v>
      </c>
      <c r="G204" s="3">
        <f t="shared" si="19"/>
        <v>0</v>
      </c>
    </row>
    <row r="205" spans="1:7" ht="10.5" customHeight="1">
      <c r="A205" s="58"/>
      <c r="B205" s="54"/>
      <c r="C205" s="54"/>
      <c r="D205" s="54"/>
      <c r="E205" s="54"/>
      <c r="F205" s="54"/>
      <c r="G205" s="54"/>
    </row>
    <row r="206" spans="1:7" ht="10.5" customHeight="1">
      <c r="A206" s="40" t="s">
        <v>10</v>
      </c>
      <c r="B206" s="41">
        <v>3720</v>
      </c>
      <c r="C206" s="42">
        <v>376</v>
      </c>
      <c r="D206" s="42">
        <f aca="true" t="shared" si="20" ref="D206:D213">C206*1000/B206</f>
        <v>101.0752688172043</v>
      </c>
      <c r="E206" s="42">
        <v>93988</v>
      </c>
      <c r="F206" s="42">
        <f>E206/C206</f>
        <v>249.96808510638297</v>
      </c>
      <c r="G206" s="42">
        <f aca="true" t="shared" si="21" ref="G206:G213">E206/B206</f>
        <v>25.265591397849462</v>
      </c>
    </row>
    <row r="207" spans="1:7" ht="10.5" customHeight="1">
      <c r="A207" s="37" t="s">
        <v>240</v>
      </c>
      <c r="B207" s="38">
        <v>116</v>
      </c>
      <c r="C207" s="39">
        <v>30</v>
      </c>
      <c r="D207" s="39">
        <f t="shared" si="20"/>
        <v>258.62068965517244</v>
      </c>
      <c r="E207" s="39">
        <v>11500</v>
      </c>
      <c r="F207" s="39">
        <v>386.6666666666667</v>
      </c>
      <c r="G207" s="39">
        <f t="shared" si="21"/>
        <v>99.13793103448276</v>
      </c>
    </row>
    <row r="208" spans="1:7" ht="10.5" customHeight="1">
      <c r="A208" s="37" t="s">
        <v>241</v>
      </c>
      <c r="B208" s="38">
        <v>277</v>
      </c>
      <c r="C208" s="39">
        <v>80</v>
      </c>
      <c r="D208" s="39">
        <f t="shared" si="20"/>
        <v>288.8086642599278</v>
      </c>
      <c r="E208" s="39">
        <v>7098</v>
      </c>
      <c r="F208" s="39">
        <v>88.725</v>
      </c>
      <c r="G208" s="39">
        <f t="shared" si="21"/>
        <v>25.624548736462096</v>
      </c>
    </row>
    <row r="209" spans="1:7" ht="10.5" customHeight="1">
      <c r="A209" s="37" t="s">
        <v>242</v>
      </c>
      <c r="B209" s="38">
        <v>1505</v>
      </c>
      <c r="C209" s="39">
        <v>120</v>
      </c>
      <c r="D209" s="39">
        <f t="shared" si="20"/>
        <v>79.734219269103</v>
      </c>
      <c r="E209" s="39">
        <v>29600</v>
      </c>
      <c r="F209" s="39">
        <v>270.9875</v>
      </c>
      <c r="G209" s="39">
        <f t="shared" si="21"/>
        <v>19.66777408637874</v>
      </c>
    </row>
    <row r="210" spans="1:7" ht="10.5" customHeight="1">
      <c r="A210" s="37" t="s">
        <v>243</v>
      </c>
      <c r="B210" s="38">
        <v>380</v>
      </c>
      <c r="C210" s="39">
        <v>39</v>
      </c>
      <c r="D210" s="39">
        <f t="shared" si="20"/>
        <v>102.63157894736842</v>
      </c>
      <c r="E210" s="39">
        <v>7540</v>
      </c>
      <c r="F210" s="39">
        <v>187.8048780487805</v>
      </c>
      <c r="G210" s="39">
        <f t="shared" si="21"/>
        <v>19.842105263157894</v>
      </c>
    </row>
    <row r="211" spans="1:7" ht="10.5" customHeight="1">
      <c r="A211" s="37" t="s">
        <v>244</v>
      </c>
      <c r="B211" s="38">
        <v>675</v>
      </c>
      <c r="C211" s="39">
        <v>70</v>
      </c>
      <c r="D211" s="39">
        <f t="shared" si="20"/>
        <v>103.70370370370371</v>
      </c>
      <c r="E211" s="39">
        <v>26000</v>
      </c>
      <c r="F211" s="39">
        <v>402.77777777777777</v>
      </c>
      <c r="G211" s="39">
        <f t="shared" si="21"/>
        <v>38.51851851851852</v>
      </c>
    </row>
    <row r="212" spans="1:7" ht="10.5" customHeight="1">
      <c r="A212" s="37" t="s">
        <v>245</v>
      </c>
      <c r="B212" s="38">
        <v>130</v>
      </c>
      <c r="C212" s="39">
        <v>20</v>
      </c>
      <c r="D212" s="39">
        <f t="shared" si="20"/>
        <v>153.84615384615384</v>
      </c>
      <c r="E212" s="39">
        <v>8900</v>
      </c>
      <c r="F212" s="39">
        <v>394.5</v>
      </c>
      <c r="G212" s="39">
        <f t="shared" si="21"/>
        <v>68.46153846153847</v>
      </c>
    </row>
    <row r="213" spans="1:7" ht="10.5" customHeight="1">
      <c r="A213" s="7" t="s">
        <v>246</v>
      </c>
      <c r="B213" s="2">
        <v>637</v>
      </c>
      <c r="C213" s="3">
        <v>17</v>
      </c>
      <c r="D213" s="3">
        <f t="shared" si="20"/>
        <v>26.687598116169546</v>
      </c>
      <c r="E213" s="3">
        <v>3350</v>
      </c>
      <c r="F213" s="3">
        <v>249.05923344947735</v>
      </c>
      <c r="G213" s="3">
        <f t="shared" si="21"/>
        <v>5.259026687598116</v>
      </c>
    </row>
    <row r="214" spans="1:7" ht="10.5" customHeight="1">
      <c r="A214" s="58"/>
      <c r="B214" s="54"/>
      <c r="C214" s="54"/>
      <c r="D214" s="54"/>
      <c r="E214" s="54"/>
      <c r="F214" s="54"/>
      <c r="G214" s="54"/>
    </row>
    <row r="215" spans="1:7" ht="10.5" customHeight="1">
      <c r="A215" s="43" t="s">
        <v>252</v>
      </c>
      <c r="B215" s="41">
        <v>71278</v>
      </c>
      <c r="C215" s="42">
        <v>6604.8</v>
      </c>
      <c r="D215" s="42">
        <f aca="true" t="shared" si="22" ref="D215:D231">C215*1000/B215</f>
        <v>92.66253261876035</v>
      </c>
      <c r="E215" s="42">
        <v>1664899</v>
      </c>
      <c r="F215" s="42">
        <f>E215/C215</f>
        <v>252.074097625969</v>
      </c>
      <c r="G215" s="42">
        <f aca="true" t="shared" si="23" ref="G215:G231">E215/B215</f>
        <v>23.357824293610932</v>
      </c>
    </row>
    <row r="216" spans="1:7" ht="10.5" customHeight="1">
      <c r="A216" s="37" t="s">
        <v>34</v>
      </c>
      <c r="B216" s="38">
        <v>5307</v>
      </c>
      <c r="C216" s="39">
        <v>877</v>
      </c>
      <c r="D216" s="39">
        <f t="shared" si="22"/>
        <v>165.25343885434333</v>
      </c>
      <c r="E216" s="39">
        <v>230325</v>
      </c>
      <c r="F216" s="39">
        <v>115.53706339647431</v>
      </c>
      <c r="G216" s="39">
        <f t="shared" si="23"/>
        <v>43.40022611644997</v>
      </c>
    </row>
    <row r="217" spans="1:7" ht="10.5" customHeight="1">
      <c r="A217" s="37" t="s">
        <v>38</v>
      </c>
      <c r="B217" s="38">
        <v>17253</v>
      </c>
      <c r="C217" s="39">
        <v>1617</v>
      </c>
      <c r="D217" s="39">
        <f t="shared" si="22"/>
        <v>93.72283081203268</v>
      </c>
      <c r="E217" s="39">
        <v>305000</v>
      </c>
      <c r="F217" s="39">
        <v>176.05633802816902</v>
      </c>
      <c r="G217" s="39">
        <f t="shared" si="23"/>
        <v>17.678084970729728</v>
      </c>
    </row>
    <row r="218" spans="1:7" ht="10.5" customHeight="1">
      <c r="A218" s="37" t="s">
        <v>44</v>
      </c>
      <c r="B218" s="38">
        <v>486</v>
      </c>
      <c r="C218" s="39">
        <v>85</v>
      </c>
      <c r="D218" s="39">
        <f t="shared" si="22"/>
        <v>174.89711934156378</v>
      </c>
      <c r="E218" s="39">
        <v>27500</v>
      </c>
      <c r="F218" s="39">
        <v>297.7415730337079</v>
      </c>
      <c r="G218" s="39">
        <f t="shared" si="23"/>
        <v>56.584362139917694</v>
      </c>
    </row>
    <row r="219" spans="1:7" ht="10.5" customHeight="1">
      <c r="A219" s="37" t="s">
        <v>45</v>
      </c>
      <c r="B219" s="38">
        <v>1956</v>
      </c>
      <c r="C219" s="39">
        <v>404.1</v>
      </c>
      <c r="D219" s="39">
        <f t="shared" si="22"/>
        <v>206.59509202453987</v>
      </c>
      <c r="E219" s="39">
        <v>90111</v>
      </c>
      <c r="F219" s="39">
        <v>124.3061751584879</v>
      </c>
      <c r="G219" s="39">
        <f t="shared" si="23"/>
        <v>46.06901840490798</v>
      </c>
    </row>
    <row r="220" spans="1:7" ht="10.5" customHeight="1">
      <c r="A220" s="37" t="s">
        <v>69</v>
      </c>
      <c r="B220" s="38">
        <v>7680</v>
      </c>
      <c r="C220" s="39">
        <v>500</v>
      </c>
      <c r="D220" s="39">
        <f t="shared" si="22"/>
        <v>65.10416666666667</v>
      </c>
      <c r="E220" s="39">
        <v>159313</v>
      </c>
      <c r="F220" s="39">
        <v>319.262</v>
      </c>
      <c r="G220" s="39">
        <f t="shared" si="23"/>
        <v>20.743880208333334</v>
      </c>
    </row>
    <row r="221" spans="1:7" ht="10.5" customHeight="1">
      <c r="A221" s="37" t="s">
        <v>70</v>
      </c>
      <c r="B221" s="38">
        <v>4072</v>
      </c>
      <c r="C221" s="39">
        <v>400.8</v>
      </c>
      <c r="D221" s="39">
        <f t="shared" si="22"/>
        <v>98.42829076620825</v>
      </c>
      <c r="E221" s="39">
        <v>127966</v>
      </c>
      <c r="F221" s="39">
        <v>220.96864951768487</v>
      </c>
      <c r="G221" s="39">
        <f t="shared" si="23"/>
        <v>31.425834970530452</v>
      </c>
    </row>
    <row r="222" spans="1:7" ht="10.5" customHeight="1">
      <c r="A222" s="37" t="s">
        <v>73</v>
      </c>
      <c r="B222" s="38">
        <v>34</v>
      </c>
      <c r="C222" s="39">
        <v>0</v>
      </c>
      <c r="D222" s="39">
        <f t="shared" si="22"/>
        <v>0</v>
      </c>
      <c r="E222" s="39">
        <v>0</v>
      </c>
      <c r="F222" s="39">
        <v>0</v>
      </c>
      <c r="G222" s="39">
        <f t="shared" si="23"/>
        <v>0</v>
      </c>
    </row>
    <row r="223" spans="1:7" ht="10.5" customHeight="1">
      <c r="A223" s="37" t="s">
        <v>77</v>
      </c>
      <c r="B223" s="38">
        <v>14729</v>
      </c>
      <c r="C223" s="39">
        <v>478.8</v>
      </c>
      <c r="D223" s="39">
        <f t="shared" si="22"/>
        <v>32.507298526716</v>
      </c>
      <c r="E223" s="39">
        <v>190000</v>
      </c>
      <c r="F223" s="39">
        <v>426.1636075232268</v>
      </c>
      <c r="G223" s="39">
        <f t="shared" si="23"/>
        <v>12.899721637585715</v>
      </c>
    </row>
    <row r="224" spans="1:7" ht="10.5" customHeight="1">
      <c r="A224" s="37" t="s">
        <v>78</v>
      </c>
      <c r="B224" s="38">
        <v>6140</v>
      </c>
      <c r="C224" s="39">
        <v>690</v>
      </c>
      <c r="D224" s="39">
        <f t="shared" si="22"/>
        <v>112.37785016286645</v>
      </c>
      <c r="E224" s="39">
        <v>156901</v>
      </c>
      <c r="F224" s="39">
        <v>189.06821106821107</v>
      </c>
      <c r="G224" s="39">
        <f t="shared" si="23"/>
        <v>25.553908794788274</v>
      </c>
    </row>
    <row r="225" spans="1:7" ht="10.5" customHeight="1">
      <c r="A225" s="37" t="s">
        <v>87</v>
      </c>
      <c r="B225" s="38">
        <v>198</v>
      </c>
      <c r="C225" s="39">
        <v>10</v>
      </c>
      <c r="D225" s="39">
        <f t="shared" si="22"/>
        <v>50.505050505050505</v>
      </c>
      <c r="E225" s="39">
        <v>0</v>
      </c>
      <c r="F225" s="39">
        <v>0</v>
      </c>
      <c r="G225" s="39">
        <f t="shared" si="23"/>
        <v>0</v>
      </c>
    </row>
    <row r="226" spans="1:7" ht="10.5" customHeight="1">
      <c r="A226" s="37" t="s">
        <v>89</v>
      </c>
      <c r="B226" s="38">
        <v>6653</v>
      </c>
      <c r="C226" s="39">
        <v>902.1</v>
      </c>
      <c r="D226" s="39">
        <f t="shared" si="22"/>
        <v>135.59296557943784</v>
      </c>
      <c r="E226" s="39">
        <v>234600</v>
      </c>
      <c r="F226" s="39">
        <v>253.0071699704766</v>
      </c>
      <c r="G226" s="39">
        <f t="shared" si="23"/>
        <v>35.262287689764015</v>
      </c>
    </row>
    <row r="227" spans="1:7" ht="10.5" customHeight="1">
      <c r="A227" s="37" t="s">
        <v>95</v>
      </c>
      <c r="B227" s="38">
        <v>2829</v>
      </c>
      <c r="C227" s="39">
        <v>174</v>
      </c>
      <c r="D227" s="39">
        <f t="shared" si="22"/>
        <v>61.50583244962884</v>
      </c>
      <c r="E227" s="39">
        <v>44040</v>
      </c>
      <c r="F227" s="39">
        <v>305.20111731843576</v>
      </c>
      <c r="G227" s="39">
        <f t="shared" si="23"/>
        <v>15.567338282078474</v>
      </c>
    </row>
    <row r="228" spans="1:7" ht="10.5" customHeight="1">
      <c r="A228" s="37" t="s">
        <v>100</v>
      </c>
      <c r="B228" s="38">
        <v>836</v>
      </c>
      <c r="C228" s="39">
        <v>82.9</v>
      </c>
      <c r="D228" s="39">
        <f t="shared" si="22"/>
        <v>99.16267942583733</v>
      </c>
      <c r="E228" s="39">
        <v>15009</v>
      </c>
      <c r="F228" s="39">
        <v>126.11864406779661</v>
      </c>
      <c r="G228" s="39">
        <f t="shared" si="23"/>
        <v>17.95334928229665</v>
      </c>
    </row>
    <row r="229" spans="1:7" ht="10.5" customHeight="1">
      <c r="A229" s="37" t="s">
        <v>111</v>
      </c>
      <c r="B229" s="38">
        <v>115</v>
      </c>
      <c r="C229" s="39">
        <v>9.4</v>
      </c>
      <c r="D229" s="39">
        <f t="shared" si="22"/>
        <v>81.73913043478261</v>
      </c>
      <c r="E229" s="39">
        <v>398</v>
      </c>
      <c r="F229" s="39">
        <v>0</v>
      </c>
      <c r="G229" s="39">
        <f t="shared" si="23"/>
        <v>3.4608695652173913</v>
      </c>
    </row>
    <row r="230" spans="1:7" ht="10.5" customHeight="1">
      <c r="A230" s="37" t="s">
        <v>112</v>
      </c>
      <c r="B230" s="38">
        <v>633</v>
      </c>
      <c r="C230" s="39">
        <v>79.6</v>
      </c>
      <c r="D230" s="39">
        <f t="shared" si="22"/>
        <v>125.75039494470774</v>
      </c>
      <c r="E230" s="39">
        <v>27183</v>
      </c>
      <c r="F230" s="39">
        <v>286.7938021454112</v>
      </c>
      <c r="G230" s="39">
        <f t="shared" si="23"/>
        <v>42.943127962085306</v>
      </c>
    </row>
    <row r="231" spans="1:7" ht="10.5" customHeight="1">
      <c r="A231" s="7" t="s">
        <v>121</v>
      </c>
      <c r="B231" s="2">
        <v>2357</v>
      </c>
      <c r="C231" s="3">
        <v>294.1</v>
      </c>
      <c r="D231" s="3">
        <f t="shared" si="22"/>
        <v>124.77725922783199</v>
      </c>
      <c r="E231" s="3">
        <v>56553</v>
      </c>
      <c r="F231" s="3">
        <v>236.68261562998404</v>
      </c>
      <c r="G231" s="3">
        <f t="shared" si="23"/>
        <v>23.993635977938055</v>
      </c>
    </row>
    <row r="232" spans="1:7" ht="10.5" customHeight="1">
      <c r="A232" s="51"/>
      <c r="B232" s="52"/>
      <c r="C232" s="52"/>
      <c r="D232" s="52"/>
      <c r="E232" s="52"/>
      <c r="F232" s="52"/>
      <c r="G232" s="52"/>
    </row>
    <row r="233" spans="1:7" ht="10.5" customHeight="1">
      <c r="A233" s="51"/>
      <c r="B233" s="52"/>
      <c r="C233" s="52"/>
      <c r="D233" s="52"/>
      <c r="E233" s="52"/>
      <c r="F233" s="52"/>
      <c r="G233" s="52"/>
    </row>
    <row r="234" spans="1:7" ht="10.5" customHeight="1">
      <c r="A234" s="53" t="s">
        <v>253</v>
      </c>
      <c r="B234" s="54"/>
      <c r="C234" s="54"/>
      <c r="D234" s="54"/>
      <c r="E234" s="54"/>
      <c r="F234" s="54"/>
      <c r="G234" s="54"/>
    </row>
    <row r="235" spans="1:7" ht="10.5" customHeight="1">
      <c r="A235" s="40" t="s">
        <v>3</v>
      </c>
      <c r="B235" s="41">
        <v>26896</v>
      </c>
      <c r="C235" s="42">
        <v>1428.44</v>
      </c>
      <c r="D235" s="42">
        <f aca="true" t="shared" si="24" ref="D235:D279">C235*1000/B235</f>
        <v>53.109756097560975</v>
      </c>
      <c r="E235" s="42">
        <v>128937</v>
      </c>
      <c r="F235" s="42">
        <f>E235/C235</f>
        <v>90.26420430679622</v>
      </c>
      <c r="G235" s="42">
        <f aca="true" t="shared" si="25" ref="G235:G279">E235/B235</f>
        <v>4.793909875074361</v>
      </c>
    </row>
    <row r="236" spans="1:7" ht="10.5" customHeight="1">
      <c r="A236" s="37" t="s">
        <v>136</v>
      </c>
      <c r="B236" s="38">
        <v>1574</v>
      </c>
      <c r="C236" s="39">
        <v>38</v>
      </c>
      <c r="D236" s="39">
        <f t="shared" si="24"/>
        <v>24.142312579415503</v>
      </c>
      <c r="E236" s="39">
        <v>250</v>
      </c>
      <c r="F236" s="39">
        <v>0</v>
      </c>
      <c r="G236" s="39">
        <f t="shared" si="25"/>
        <v>0.1588310038119441</v>
      </c>
    </row>
    <row r="237" spans="1:7" ht="10.5" customHeight="1">
      <c r="A237" s="37" t="s">
        <v>137</v>
      </c>
      <c r="B237" s="38">
        <v>102</v>
      </c>
      <c r="C237" s="39">
        <v>0</v>
      </c>
      <c r="D237" s="39">
        <f t="shared" si="24"/>
        <v>0</v>
      </c>
      <c r="E237" s="39">
        <v>0</v>
      </c>
      <c r="F237" s="39">
        <v>0</v>
      </c>
      <c r="G237" s="39">
        <f t="shared" si="25"/>
        <v>0</v>
      </c>
    </row>
    <row r="238" spans="1:7" ht="10.5" customHeight="1">
      <c r="A238" s="37" t="s">
        <v>138</v>
      </c>
      <c r="B238" s="38">
        <v>481</v>
      </c>
      <c r="C238" s="39">
        <v>3</v>
      </c>
      <c r="D238" s="39">
        <f t="shared" si="24"/>
        <v>6.237006237006237</v>
      </c>
      <c r="E238" s="39">
        <v>0</v>
      </c>
      <c r="F238" s="39">
        <v>0</v>
      </c>
      <c r="G238" s="39">
        <f t="shared" si="25"/>
        <v>0</v>
      </c>
    </row>
    <row r="239" spans="1:7" ht="10.5" customHeight="1">
      <c r="A239" s="37" t="s">
        <v>139</v>
      </c>
      <c r="B239" s="38">
        <v>70</v>
      </c>
      <c r="C239" s="39">
        <v>0</v>
      </c>
      <c r="D239" s="39">
        <f t="shared" si="24"/>
        <v>0</v>
      </c>
      <c r="E239" s="39">
        <v>0</v>
      </c>
      <c r="F239" s="39">
        <v>0</v>
      </c>
      <c r="G239" s="39">
        <f t="shared" si="25"/>
        <v>0</v>
      </c>
    </row>
    <row r="240" spans="1:7" ht="10.5" customHeight="1">
      <c r="A240" s="37" t="s">
        <v>140</v>
      </c>
      <c r="B240" s="38">
        <v>5925</v>
      </c>
      <c r="C240" s="39">
        <v>277.14</v>
      </c>
      <c r="D240" s="39">
        <f t="shared" si="24"/>
        <v>46.7746835443038</v>
      </c>
      <c r="E240" s="39">
        <v>56920</v>
      </c>
      <c r="F240" s="39">
        <v>153.9375</v>
      </c>
      <c r="G240" s="39">
        <f t="shared" si="25"/>
        <v>9.606751054852321</v>
      </c>
    </row>
    <row r="241" spans="1:7" ht="10.5" customHeight="1">
      <c r="A241" s="37" t="s">
        <v>141</v>
      </c>
      <c r="B241" s="38">
        <v>1006</v>
      </c>
      <c r="C241" s="39">
        <v>20</v>
      </c>
      <c r="D241" s="39">
        <f t="shared" si="24"/>
        <v>19.880715705765407</v>
      </c>
      <c r="E241" s="39">
        <v>5173</v>
      </c>
      <c r="F241" s="39">
        <v>308.55</v>
      </c>
      <c r="G241" s="39">
        <f t="shared" si="25"/>
        <v>5.142147117296223</v>
      </c>
    </row>
    <row r="242" spans="1:7" ht="10.5" customHeight="1">
      <c r="A242" s="37" t="s">
        <v>142</v>
      </c>
      <c r="B242" s="38">
        <v>47</v>
      </c>
      <c r="C242" s="39">
        <v>0</v>
      </c>
      <c r="D242" s="39">
        <f t="shared" si="24"/>
        <v>0</v>
      </c>
      <c r="E242" s="39">
        <v>0</v>
      </c>
      <c r="F242" s="39">
        <v>0</v>
      </c>
      <c r="G242" s="39">
        <f t="shared" si="25"/>
        <v>0</v>
      </c>
    </row>
    <row r="243" spans="1:7" ht="10.5" customHeight="1">
      <c r="A243" s="37" t="s">
        <v>143</v>
      </c>
      <c r="B243" s="38">
        <v>35</v>
      </c>
      <c r="C243" s="39">
        <v>0</v>
      </c>
      <c r="D243" s="39">
        <f t="shared" si="24"/>
        <v>0</v>
      </c>
      <c r="E243" s="39">
        <v>0</v>
      </c>
      <c r="F243" s="39">
        <v>0</v>
      </c>
      <c r="G243" s="39">
        <f t="shared" si="25"/>
        <v>0</v>
      </c>
    </row>
    <row r="244" spans="1:7" ht="10.5" customHeight="1">
      <c r="A244" s="37" t="s">
        <v>144</v>
      </c>
      <c r="B244" s="38">
        <v>52</v>
      </c>
      <c r="C244" s="39">
        <v>0</v>
      </c>
      <c r="D244" s="39">
        <f t="shared" si="24"/>
        <v>0</v>
      </c>
      <c r="E244" s="39">
        <v>0</v>
      </c>
      <c r="F244" s="39">
        <v>0</v>
      </c>
      <c r="G244" s="39">
        <f t="shared" si="25"/>
        <v>0</v>
      </c>
    </row>
    <row r="245" spans="1:7" ht="10.5" customHeight="1">
      <c r="A245" s="37" t="s">
        <v>145</v>
      </c>
      <c r="B245" s="38">
        <v>71</v>
      </c>
      <c r="C245" s="39">
        <v>0</v>
      </c>
      <c r="D245" s="39">
        <f t="shared" si="24"/>
        <v>0</v>
      </c>
      <c r="E245" s="39">
        <v>0</v>
      </c>
      <c r="F245" s="39">
        <v>0</v>
      </c>
      <c r="G245" s="39">
        <f t="shared" si="25"/>
        <v>0</v>
      </c>
    </row>
    <row r="246" spans="1:7" ht="10.5" customHeight="1">
      <c r="A246" s="37" t="s">
        <v>146</v>
      </c>
      <c r="B246" s="38">
        <v>85</v>
      </c>
      <c r="C246" s="39">
        <v>10</v>
      </c>
      <c r="D246" s="39">
        <f t="shared" si="24"/>
        <v>117.6470588235294</v>
      </c>
      <c r="E246" s="39">
        <v>726</v>
      </c>
      <c r="F246" s="39">
        <v>72.6</v>
      </c>
      <c r="G246" s="39">
        <f t="shared" si="25"/>
        <v>8.541176470588235</v>
      </c>
    </row>
    <row r="247" spans="1:7" ht="10.5" customHeight="1">
      <c r="A247" s="37" t="s">
        <v>147</v>
      </c>
      <c r="B247" s="38">
        <v>98</v>
      </c>
      <c r="C247" s="39">
        <v>0</v>
      </c>
      <c r="D247" s="39">
        <f t="shared" si="24"/>
        <v>0</v>
      </c>
      <c r="E247" s="39">
        <v>0</v>
      </c>
      <c r="F247" s="39">
        <v>0</v>
      </c>
      <c r="G247" s="39">
        <f t="shared" si="25"/>
        <v>0</v>
      </c>
    </row>
    <row r="248" spans="1:7" ht="10.5" customHeight="1">
      <c r="A248" s="37" t="s">
        <v>148</v>
      </c>
      <c r="B248" s="38">
        <v>379</v>
      </c>
      <c r="C248" s="39">
        <v>40</v>
      </c>
      <c r="D248" s="39">
        <f t="shared" si="24"/>
        <v>105.54089709762533</v>
      </c>
      <c r="E248" s="39">
        <v>0</v>
      </c>
      <c r="F248" s="39">
        <v>40.2</v>
      </c>
      <c r="G248" s="39">
        <f t="shared" si="25"/>
        <v>0</v>
      </c>
    </row>
    <row r="249" spans="1:7" ht="10.5" customHeight="1">
      <c r="A249" s="37" t="s">
        <v>149</v>
      </c>
      <c r="B249" s="38">
        <v>383</v>
      </c>
      <c r="C249" s="39">
        <v>16.5</v>
      </c>
      <c r="D249" s="39">
        <f t="shared" si="24"/>
        <v>43.08093994778068</v>
      </c>
      <c r="E249" s="39">
        <v>0</v>
      </c>
      <c r="F249" s="39">
        <v>0</v>
      </c>
      <c r="G249" s="39">
        <f t="shared" si="25"/>
        <v>0</v>
      </c>
    </row>
    <row r="250" spans="1:7" ht="10.5" customHeight="1">
      <c r="A250" s="37" t="s">
        <v>150</v>
      </c>
      <c r="B250" s="38">
        <v>2254</v>
      </c>
      <c r="C250" s="39">
        <v>218</v>
      </c>
      <c r="D250" s="39">
        <f t="shared" si="24"/>
        <v>96.71694764862467</v>
      </c>
      <c r="E250" s="39">
        <v>7972</v>
      </c>
      <c r="F250" s="39">
        <v>35.34497816593886</v>
      </c>
      <c r="G250" s="39">
        <f t="shared" si="25"/>
        <v>3.536823425022183</v>
      </c>
    </row>
    <row r="251" spans="1:7" ht="10.5" customHeight="1">
      <c r="A251" s="37" t="s">
        <v>151</v>
      </c>
      <c r="B251" s="38">
        <v>504</v>
      </c>
      <c r="C251" s="39">
        <v>20</v>
      </c>
      <c r="D251" s="39">
        <f t="shared" si="24"/>
        <v>39.682539682539684</v>
      </c>
      <c r="E251" s="39">
        <v>2892</v>
      </c>
      <c r="F251" s="39">
        <v>144.6</v>
      </c>
      <c r="G251" s="39">
        <f t="shared" si="25"/>
        <v>5.738095238095238</v>
      </c>
    </row>
    <row r="252" spans="1:7" ht="10.5" customHeight="1">
      <c r="A252" s="37" t="s">
        <v>152</v>
      </c>
      <c r="B252" s="38">
        <v>591</v>
      </c>
      <c r="C252" s="39">
        <v>40</v>
      </c>
      <c r="D252" s="39">
        <f t="shared" si="24"/>
        <v>67.68189509306261</v>
      </c>
      <c r="E252" s="39">
        <v>0</v>
      </c>
      <c r="F252" s="39">
        <v>94.15</v>
      </c>
      <c r="G252" s="39">
        <f t="shared" si="25"/>
        <v>0</v>
      </c>
    </row>
    <row r="253" spans="1:7" ht="10.5" customHeight="1">
      <c r="A253" s="37" t="s">
        <v>153</v>
      </c>
      <c r="B253" s="38">
        <v>160</v>
      </c>
      <c r="C253" s="39">
        <v>10</v>
      </c>
      <c r="D253" s="39">
        <f t="shared" si="24"/>
        <v>62.5</v>
      </c>
      <c r="E253" s="39">
        <v>2200</v>
      </c>
      <c r="F253" s="39">
        <v>220</v>
      </c>
      <c r="G253" s="39">
        <f t="shared" si="25"/>
        <v>13.75</v>
      </c>
    </row>
    <row r="254" spans="1:7" ht="10.5" customHeight="1">
      <c r="A254" s="37" t="s">
        <v>154</v>
      </c>
      <c r="B254" s="38">
        <v>424</v>
      </c>
      <c r="C254" s="39">
        <v>32</v>
      </c>
      <c r="D254" s="39">
        <f t="shared" si="24"/>
        <v>75.47169811320755</v>
      </c>
      <c r="E254" s="39">
        <v>2700</v>
      </c>
      <c r="F254" s="39">
        <v>84.375</v>
      </c>
      <c r="G254" s="39">
        <f t="shared" si="25"/>
        <v>6.367924528301887</v>
      </c>
    </row>
    <row r="255" spans="1:7" ht="10.5" customHeight="1">
      <c r="A255" s="37" t="s">
        <v>155</v>
      </c>
      <c r="B255" s="38">
        <v>1570</v>
      </c>
      <c r="C255" s="39">
        <v>50</v>
      </c>
      <c r="D255" s="39">
        <f t="shared" si="24"/>
        <v>31.84713375796178</v>
      </c>
      <c r="E255" s="39">
        <v>14424</v>
      </c>
      <c r="F255" s="39">
        <v>138.24</v>
      </c>
      <c r="G255" s="39">
        <f t="shared" si="25"/>
        <v>9.187261146496816</v>
      </c>
    </row>
    <row r="256" spans="1:7" ht="10.5" customHeight="1">
      <c r="A256" s="37" t="s">
        <v>156</v>
      </c>
      <c r="B256" s="38">
        <v>38</v>
      </c>
      <c r="C256" s="39">
        <v>0</v>
      </c>
      <c r="D256" s="39">
        <f t="shared" si="24"/>
        <v>0</v>
      </c>
      <c r="E256" s="39">
        <v>0</v>
      </c>
      <c r="F256" s="39">
        <v>0</v>
      </c>
      <c r="G256" s="39">
        <f t="shared" si="25"/>
        <v>0</v>
      </c>
    </row>
    <row r="257" spans="1:7" ht="10.5" customHeight="1">
      <c r="A257" s="37" t="s">
        <v>157</v>
      </c>
      <c r="B257" s="38">
        <v>926</v>
      </c>
      <c r="C257" s="39">
        <v>45</v>
      </c>
      <c r="D257" s="39">
        <f t="shared" si="24"/>
        <v>48.59611231101512</v>
      </c>
      <c r="E257" s="39">
        <v>2905</v>
      </c>
      <c r="F257" s="39">
        <v>90.375</v>
      </c>
      <c r="G257" s="39">
        <f t="shared" si="25"/>
        <v>3.137149028077754</v>
      </c>
    </row>
    <row r="258" spans="1:7" ht="10.5" customHeight="1">
      <c r="A258" s="37" t="s">
        <v>158</v>
      </c>
      <c r="B258" s="38">
        <v>523</v>
      </c>
      <c r="C258" s="39">
        <v>54.8</v>
      </c>
      <c r="D258" s="39">
        <f t="shared" si="24"/>
        <v>104.78011472275334</v>
      </c>
      <c r="E258" s="39">
        <v>5612</v>
      </c>
      <c r="F258" s="39">
        <v>106.74285714285715</v>
      </c>
      <c r="G258" s="39">
        <f t="shared" si="25"/>
        <v>10.730401529636712</v>
      </c>
    </row>
    <row r="259" spans="1:7" ht="10.5" customHeight="1">
      <c r="A259" s="37" t="s">
        <v>159</v>
      </c>
      <c r="B259" s="38">
        <v>28</v>
      </c>
      <c r="C259" s="39">
        <v>0</v>
      </c>
      <c r="D259" s="39">
        <f t="shared" si="24"/>
        <v>0</v>
      </c>
      <c r="E259" s="39">
        <v>0</v>
      </c>
      <c r="F259" s="39">
        <v>0</v>
      </c>
      <c r="G259" s="39">
        <f t="shared" si="25"/>
        <v>0</v>
      </c>
    </row>
    <row r="260" spans="1:7" ht="10.5" customHeight="1">
      <c r="A260" s="37" t="s">
        <v>160</v>
      </c>
      <c r="B260" s="38">
        <v>291</v>
      </c>
      <c r="C260" s="39">
        <v>0</v>
      </c>
      <c r="D260" s="39">
        <f t="shared" si="24"/>
        <v>0</v>
      </c>
      <c r="E260" s="39">
        <v>0</v>
      </c>
      <c r="F260" s="39">
        <v>0</v>
      </c>
      <c r="G260" s="39">
        <f t="shared" si="25"/>
        <v>0</v>
      </c>
    </row>
    <row r="261" spans="1:7" ht="10.5" customHeight="1">
      <c r="A261" s="37" t="s">
        <v>161</v>
      </c>
      <c r="B261" s="38">
        <v>1493</v>
      </c>
      <c r="C261" s="39">
        <v>200</v>
      </c>
      <c r="D261" s="39">
        <f t="shared" si="24"/>
        <v>133.95847287340925</v>
      </c>
      <c r="E261" s="39">
        <v>0</v>
      </c>
      <c r="F261" s="39">
        <v>0</v>
      </c>
      <c r="G261" s="39">
        <f t="shared" si="25"/>
        <v>0</v>
      </c>
    </row>
    <row r="262" spans="1:7" ht="10.5" customHeight="1">
      <c r="A262" s="37" t="s">
        <v>162</v>
      </c>
      <c r="B262" s="38">
        <v>64</v>
      </c>
      <c r="C262" s="39">
        <v>0</v>
      </c>
      <c r="D262" s="39">
        <f t="shared" si="24"/>
        <v>0</v>
      </c>
      <c r="E262" s="39">
        <v>0</v>
      </c>
      <c r="F262" s="39">
        <v>0</v>
      </c>
      <c r="G262" s="39">
        <f t="shared" si="25"/>
        <v>0</v>
      </c>
    </row>
    <row r="263" spans="1:7" ht="10.5" customHeight="1">
      <c r="A263" s="37" t="s">
        <v>163</v>
      </c>
      <c r="B263" s="38">
        <v>311</v>
      </c>
      <c r="C263" s="39">
        <v>0</v>
      </c>
      <c r="D263" s="39">
        <f t="shared" si="24"/>
        <v>0</v>
      </c>
      <c r="E263" s="39">
        <v>0</v>
      </c>
      <c r="F263" s="39">
        <v>0</v>
      </c>
      <c r="G263" s="39">
        <f t="shared" si="25"/>
        <v>0</v>
      </c>
    </row>
    <row r="264" spans="1:7" ht="10.5" customHeight="1">
      <c r="A264" s="37" t="s">
        <v>164</v>
      </c>
      <c r="B264" s="38">
        <v>408</v>
      </c>
      <c r="C264" s="39">
        <v>2</v>
      </c>
      <c r="D264" s="39">
        <f t="shared" si="24"/>
        <v>4.901960784313726</v>
      </c>
      <c r="E264" s="39">
        <v>1200</v>
      </c>
      <c r="F264" s="39">
        <v>0</v>
      </c>
      <c r="G264" s="39">
        <f t="shared" si="25"/>
        <v>2.9411764705882355</v>
      </c>
    </row>
    <row r="265" spans="1:7" ht="11.25" customHeight="1">
      <c r="A265" s="37" t="s">
        <v>165</v>
      </c>
      <c r="B265" s="38">
        <v>1214</v>
      </c>
      <c r="C265" s="39">
        <v>100</v>
      </c>
      <c r="D265" s="39">
        <f t="shared" si="24"/>
        <v>82.37232289950576</v>
      </c>
      <c r="E265" s="39">
        <v>8000</v>
      </c>
      <c r="F265" s="39">
        <v>66</v>
      </c>
      <c r="G265" s="39">
        <f t="shared" si="25"/>
        <v>6.589785831960461</v>
      </c>
    </row>
    <row r="266" spans="1:7" ht="10.5" customHeight="1">
      <c r="A266" s="37" t="s">
        <v>166</v>
      </c>
      <c r="B266" s="38">
        <v>42</v>
      </c>
      <c r="C266" s="39">
        <v>0</v>
      </c>
      <c r="D266" s="39">
        <f t="shared" si="24"/>
        <v>0</v>
      </c>
      <c r="E266" s="39">
        <v>0</v>
      </c>
      <c r="F266" s="39">
        <v>0</v>
      </c>
      <c r="G266" s="39">
        <f t="shared" si="25"/>
        <v>0</v>
      </c>
    </row>
    <row r="267" spans="1:7" ht="10.5" customHeight="1">
      <c r="A267" s="37" t="s">
        <v>167</v>
      </c>
      <c r="B267" s="38">
        <v>822</v>
      </c>
      <c r="C267" s="39">
        <v>40</v>
      </c>
      <c r="D267" s="39">
        <f t="shared" si="24"/>
        <v>48.661800486618006</v>
      </c>
      <c r="E267" s="39">
        <v>3873</v>
      </c>
      <c r="F267" s="39">
        <v>100.8</v>
      </c>
      <c r="G267" s="39">
        <f t="shared" si="25"/>
        <v>4.711678832116788</v>
      </c>
    </row>
    <row r="268" spans="1:7" ht="10.5" customHeight="1">
      <c r="A268" s="37" t="s">
        <v>168</v>
      </c>
      <c r="B268" s="38">
        <v>101</v>
      </c>
      <c r="C268" s="39">
        <v>0</v>
      </c>
      <c r="D268" s="39">
        <f t="shared" si="24"/>
        <v>0</v>
      </c>
      <c r="E268" s="39">
        <v>0</v>
      </c>
      <c r="F268" s="39">
        <v>0</v>
      </c>
      <c r="G268" s="39">
        <f t="shared" si="25"/>
        <v>0</v>
      </c>
    </row>
    <row r="269" spans="1:7" ht="10.5" customHeight="1">
      <c r="A269" s="37" t="s">
        <v>169</v>
      </c>
      <c r="B269" s="38">
        <v>984</v>
      </c>
      <c r="C269" s="39">
        <v>50</v>
      </c>
      <c r="D269" s="39">
        <f t="shared" si="24"/>
        <v>50.8130081300813</v>
      </c>
      <c r="E269" s="39">
        <v>2891</v>
      </c>
      <c r="F269" s="39">
        <v>69.24</v>
      </c>
      <c r="G269" s="39">
        <f t="shared" si="25"/>
        <v>2.938008130081301</v>
      </c>
    </row>
    <row r="270" spans="1:7" ht="10.5" customHeight="1">
      <c r="A270" s="37" t="s">
        <v>170</v>
      </c>
      <c r="B270" s="38">
        <v>356</v>
      </c>
      <c r="C270" s="39">
        <v>21</v>
      </c>
      <c r="D270" s="39">
        <f t="shared" si="24"/>
        <v>58.98876404494382</v>
      </c>
      <c r="E270" s="39">
        <v>3462</v>
      </c>
      <c r="F270" s="39">
        <v>86.1</v>
      </c>
      <c r="G270" s="39">
        <f t="shared" si="25"/>
        <v>9.724719101123595</v>
      </c>
    </row>
    <row r="271" spans="1:7" ht="10.5" customHeight="1">
      <c r="A271" s="37" t="s">
        <v>171</v>
      </c>
      <c r="B271" s="38">
        <v>940</v>
      </c>
      <c r="C271" s="39">
        <v>40</v>
      </c>
      <c r="D271" s="39">
        <f t="shared" si="24"/>
        <v>42.5531914893617</v>
      </c>
      <c r="E271" s="39">
        <v>0</v>
      </c>
      <c r="F271" s="39">
        <v>0</v>
      </c>
      <c r="G271" s="39">
        <f t="shared" si="25"/>
        <v>0</v>
      </c>
    </row>
    <row r="272" spans="1:7" ht="10.5" customHeight="1">
      <c r="A272" s="37" t="s">
        <v>172</v>
      </c>
      <c r="B272" s="38">
        <v>216</v>
      </c>
      <c r="C272" s="39">
        <v>10</v>
      </c>
      <c r="D272" s="39">
        <f t="shared" si="24"/>
        <v>46.2962962962963</v>
      </c>
      <c r="E272" s="39">
        <v>0</v>
      </c>
      <c r="F272" s="39">
        <v>0</v>
      </c>
      <c r="G272" s="39">
        <f t="shared" si="25"/>
        <v>0</v>
      </c>
    </row>
    <row r="273" spans="1:7" ht="10.5" customHeight="1">
      <c r="A273" s="37" t="s">
        <v>173</v>
      </c>
      <c r="B273" s="38">
        <v>397</v>
      </c>
      <c r="C273" s="39">
        <v>10</v>
      </c>
      <c r="D273" s="39">
        <f t="shared" si="24"/>
        <v>25.188916876574307</v>
      </c>
      <c r="E273" s="39">
        <v>5000</v>
      </c>
      <c r="F273" s="39">
        <v>500</v>
      </c>
      <c r="G273" s="39">
        <f t="shared" si="25"/>
        <v>12.594458438287154</v>
      </c>
    </row>
    <row r="274" spans="1:7" ht="10.5" customHeight="1">
      <c r="A274" s="37" t="s">
        <v>174</v>
      </c>
      <c r="B274" s="38">
        <v>150</v>
      </c>
      <c r="C274" s="39">
        <v>0</v>
      </c>
      <c r="D274" s="39">
        <f t="shared" si="24"/>
        <v>0</v>
      </c>
      <c r="E274" s="39">
        <v>1231</v>
      </c>
      <c r="F274" s="39">
        <v>0</v>
      </c>
      <c r="G274" s="39">
        <f t="shared" si="25"/>
        <v>8.206666666666667</v>
      </c>
    </row>
    <row r="275" spans="1:7" ht="10.5" customHeight="1">
      <c r="A275" s="37" t="s">
        <v>175</v>
      </c>
      <c r="B275" s="38">
        <v>1037</v>
      </c>
      <c r="C275" s="39">
        <v>50</v>
      </c>
      <c r="D275" s="39">
        <f t="shared" si="24"/>
        <v>48.216007714561236</v>
      </c>
      <c r="E275" s="39">
        <v>1506</v>
      </c>
      <c r="F275" s="39">
        <v>40.1</v>
      </c>
      <c r="G275" s="39">
        <f t="shared" si="25"/>
        <v>1.4522661523625844</v>
      </c>
    </row>
    <row r="276" spans="1:7" ht="10.5" customHeight="1">
      <c r="A276" s="37" t="s">
        <v>176</v>
      </c>
      <c r="B276" s="38">
        <v>55</v>
      </c>
      <c r="C276" s="39">
        <v>0</v>
      </c>
      <c r="D276" s="39">
        <f t="shared" si="24"/>
        <v>0</v>
      </c>
      <c r="E276" s="39">
        <v>0</v>
      </c>
      <c r="F276" s="39">
        <v>0</v>
      </c>
      <c r="G276" s="39">
        <f t="shared" si="25"/>
        <v>0</v>
      </c>
    </row>
    <row r="277" spans="1:7" ht="10.5" customHeight="1">
      <c r="A277" s="37" t="s">
        <v>177</v>
      </c>
      <c r="B277" s="38">
        <v>339</v>
      </c>
      <c r="C277" s="39">
        <v>20</v>
      </c>
      <c r="D277" s="39">
        <f t="shared" si="24"/>
        <v>58.99705014749262</v>
      </c>
      <c r="E277" s="39">
        <v>0</v>
      </c>
      <c r="F277" s="39">
        <v>0</v>
      </c>
      <c r="G277" s="39">
        <f t="shared" si="25"/>
        <v>0</v>
      </c>
    </row>
    <row r="278" spans="1:7" ht="10.5" customHeight="1">
      <c r="A278" s="37" t="s">
        <v>178</v>
      </c>
      <c r="B278" s="38">
        <v>73</v>
      </c>
      <c r="C278" s="39">
        <v>0</v>
      </c>
      <c r="D278" s="39">
        <f t="shared" si="24"/>
        <v>0</v>
      </c>
      <c r="E278" s="39">
        <v>0</v>
      </c>
      <c r="F278" s="39">
        <v>0</v>
      </c>
      <c r="G278" s="39">
        <f t="shared" si="25"/>
        <v>0</v>
      </c>
    </row>
    <row r="279" spans="1:7" ht="10.5" customHeight="1">
      <c r="A279" s="7" t="s">
        <v>179</v>
      </c>
      <c r="B279" s="2">
        <v>277</v>
      </c>
      <c r="C279" s="3">
        <v>11</v>
      </c>
      <c r="D279" s="3">
        <f t="shared" si="24"/>
        <v>39.711191335740075</v>
      </c>
      <c r="E279" s="3">
        <v>0</v>
      </c>
      <c r="F279" s="3">
        <v>0</v>
      </c>
      <c r="G279" s="3">
        <f t="shared" si="25"/>
        <v>0</v>
      </c>
    </row>
    <row r="280" spans="1:7" ht="10.5" customHeight="1">
      <c r="A280" s="44"/>
      <c r="B280" s="45"/>
      <c r="C280" s="46"/>
      <c r="D280" s="46"/>
      <c r="E280" s="46"/>
      <c r="F280" s="46"/>
      <c r="G280" s="46"/>
    </row>
    <row r="281" spans="1:7" ht="28.5" customHeight="1">
      <c r="A281" s="9" t="s">
        <v>265</v>
      </c>
      <c r="B281" s="4">
        <v>316544</v>
      </c>
      <c r="C281" s="5">
        <v>26719.55</v>
      </c>
      <c r="D281" s="5">
        <f>C281*1000/B281</f>
        <v>84.41022417104732</v>
      </c>
      <c r="E281" s="5">
        <v>4274721.65</v>
      </c>
      <c r="F281" s="50">
        <f>E281/C281</f>
        <v>159.98479203429702</v>
      </c>
      <c r="G281" s="5">
        <f>E281/B281</f>
        <v>13.504352159573394</v>
      </c>
    </row>
    <row r="282" spans="1:7" ht="10.5" customHeight="1">
      <c r="A282" s="55"/>
      <c r="B282" s="55"/>
      <c r="C282" s="55"/>
      <c r="D282" s="55"/>
      <c r="E282" s="55"/>
      <c r="F282" s="55"/>
      <c r="G282" s="55"/>
    </row>
    <row r="283" spans="1:7" ht="10.5" customHeight="1">
      <c r="A283" s="60" t="s">
        <v>266</v>
      </c>
      <c r="B283" s="60"/>
      <c r="C283" s="60"/>
      <c r="D283" s="60"/>
      <c r="E283" s="60"/>
      <c r="F283" s="60"/>
      <c r="G283" s="60"/>
    </row>
    <row r="284" spans="1:7" ht="10.5" customHeight="1">
      <c r="A284" s="60" t="s">
        <v>267</v>
      </c>
      <c r="B284" s="60"/>
      <c r="C284" s="60"/>
      <c r="D284" s="60"/>
      <c r="E284" s="60"/>
      <c r="F284" s="60"/>
      <c r="G284" s="60"/>
    </row>
    <row r="285" spans="1:7" ht="10.5" customHeight="1">
      <c r="A285" s="55"/>
      <c r="B285" s="55"/>
      <c r="C285" s="55"/>
      <c r="D285" s="55"/>
      <c r="E285" s="55"/>
      <c r="F285" s="55"/>
      <c r="G285" s="55"/>
    </row>
    <row r="286" spans="1:7" ht="10.5" customHeight="1">
      <c r="A286" s="56" t="s">
        <v>268</v>
      </c>
      <c r="B286" s="56"/>
      <c r="C286" s="56"/>
      <c r="D286" s="56"/>
      <c r="E286" s="56"/>
      <c r="F286" s="56"/>
      <c r="G286" s="56"/>
    </row>
  </sheetData>
  <mergeCells count="27">
    <mergeCell ref="C4:D4"/>
    <mergeCell ref="E4:G4"/>
    <mergeCell ref="C5:D5"/>
    <mergeCell ref="E5:G5"/>
    <mergeCell ref="A6:G6"/>
    <mergeCell ref="A282:G282"/>
    <mergeCell ref="A283:G283"/>
    <mergeCell ref="A284:G284"/>
    <mergeCell ref="A151:G151"/>
    <mergeCell ref="A159:G159"/>
    <mergeCell ref="A172:G172"/>
    <mergeCell ref="A196:G196"/>
    <mergeCell ref="A205:G205"/>
    <mergeCell ref="A214:G214"/>
    <mergeCell ref="A286:G286"/>
    <mergeCell ref="A9:G9"/>
    <mergeCell ref="A16:G16"/>
    <mergeCell ref="A27:G27"/>
    <mergeCell ref="A33:G33"/>
    <mergeCell ref="A42:G42"/>
    <mergeCell ref="A134:G134"/>
    <mergeCell ref="A135:G135"/>
    <mergeCell ref="A137:G137"/>
    <mergeCell ref="A232:G232"/>
    <mergeCell ref="A233:G233"/>
    <mergeCell ref="A234:G234"/>
    <mergeCell ref="A285:G285"/>
  </mergeCells>
  <printOptions/>
  <pageMargins left="0.75" right="0.75" top="0.77" bottom="0.78" header="0.39" footer="0.4"/>
  <pageSetup fitToHeight="0" fitToWidth="1" horizontalDpi="600" verticalDpi="600" orientation="portrait" paperSize="9" scale="78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2004-12-16T08:00:57Z</cp:lastPrinted>
  <dcterms:created xsi:type="dcterms:W3CDTF">2003-02-03T14:57:07Z</dcterms:created>
  <dcterms:modified xsi:type="dcterms:W3CDTF">2004-12-22T09:47:42Z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-1961554297</vt:i4>
  </property>
  <property fmtid="{D5CDD505-2E9C-101B-9397-08002B2CF9AE}" pid="3" name="_EmailSubject">
    <vt:lpwstr>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-1473701885</vt:i4>
  </property>
</Properties>
</file>