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50" tabRatio="242" activeTab="0"/>
  </bookViews>
  <sheets>
    <sheet name="Tabella 2" sheetId="1" r:id="rId1"/>
  </sheets>
  <definedNames/>
  <calcPr fullCalcOnLoad="1"/>
</workbook>
</file>

<file path=xl/sharedStrings.xml><?xml version="1.0" encoding="utf-8"?>
<sst xmlns="http://schemas.openxmlformats.org/spreadsheetml/2006/main" count="289" uniqueCount="273">
  <si>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</si>
  <si>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</si>
  <si>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</si>
  <si>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</si>
  <si>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</si>
  <si>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</si>
  <si>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</si>
  <si>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</si>
  <si>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</si>
  <si>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</si>
  <si>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</si>
  <si>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</si>
  <si>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</si>
  <si>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Casima</t>
  </si>
  <si>
    <t>Monte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</si>
  <si>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</si>
  <si>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</si>
  <si>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</si>
  <si>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</si>
  <si>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</si>
  <si>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</si>
  <si>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</si>
  <si>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</si>
  <si>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</si>
  <si>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</si>
  <si>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</si>
  <si>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</si>
  <si>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</si>
  <si>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</si>
  <si>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</si>
  <si>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</si>
  <si>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</si>
  <si>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</si>
  <si>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</si>
  <si>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</si>
  <si>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</si>
  <si>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</si>
  <si>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</si>
  <si>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</si>
  <si>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</si>
  <si>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</si>
  <si>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</si>
  <si>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</si>
  <si>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</si>
  <si>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</si>
  <si>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</si>
  <si>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</si>
  <si>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</si>
  <si>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</si>
  <si>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</si>
  <si>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</si>
  <si>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</si>
  <si>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</si>
  <si>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</si>
  <si>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</si>
  <si>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</si>
  <si>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</si>
  <si>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</si>
  <si>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</si>
  <si>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</si>
  <si>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</si>
  <si>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</si>
  <si>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</si>
  <si>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</si>
  <si>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</si>
  <si>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</si>
  <si>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</si>
  <si>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</si>
  <si>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</si>
  <si>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</si>
  <si>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</si>
  <si>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</si>
  <si>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</si>
  <si>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</si>
  <si>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</si>
  <si>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</si>
  <si>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</si>
  <si>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</si>
  <si>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</si>
  <si>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</si>
  <si>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</si>
  <si>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</si>
  <si>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</si>
  <si>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</si>
  <si>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</si>
  <si>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</si>
  <si>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</si>
  <si>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</si>
  <si>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</si>
  <si>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</si>
  <si>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</si>
  <si>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</si>
  <si>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</si>
  <si>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</si>
  <si>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</si>
  <si>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</si>
  <si>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</si>
  <si>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</si>
  <si>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</si>
  <si>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</si>
  <si>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</si>
  <si>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</si>
  <si>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</si>
  <si>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</si>
  <si>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</si>
  <si>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</si>
  <si>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</si>
  <si>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</si>
  <si>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</si>
  <si>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</si>
  <si>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</si>
  <si>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</si>
  <si>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</si>
  <si>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</si>
  <si>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</si>
  <si>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Salorino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</si>
  <si>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</si>
  <si>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</si>
  <si>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</si>
  <si>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</si>
  <si>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</si>
  <si>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</si>
  <si>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</si>
  <si>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</si>
  <si>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</si>
  <si>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</si>
  <si>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</si>
  <si>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</si>
  <si>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Viganello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</si>
  <si>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</si>
  <si>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</si>
  <si>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</si>
  <si>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</si>
  <si>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</si>
  <si>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</si>
  <si>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</si>
  <si>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</si>
  <si>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</si>
  <si>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</si>
  <si>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</si>
  <si>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</si>
  <si>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</si>
  <si>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</si>
  <si>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</si>
  <si>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</si>
  <si>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</si>
  <si>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</si>
  <si>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</si>
  <si>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</si>
  <si>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</si>
  <si>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</si>
  <si>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</si>
  <si>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</si>
  <si>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</si>
  <si>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</si>
  <si>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</si>
  <si>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</si>
  <si>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</si>
  <si>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</si>
  <si>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</si>
  <si>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</si>
  <si>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</si>
  <si>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</si>
  <si>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</si>
  <si>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</si>
  <si>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</si>
  <si>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</si>
  <si>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</si>
  <si>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</si>
  <si>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</si>
  <si>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</si>
  <si>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</si>
  <si>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</si>
  <si>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</si>
  <si>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</si>
  <si>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</si>
  <si>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</si>
  <si>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</si>
  <si>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</si>
  <si>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</si>
  <si>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</si>
  <si>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</si>
  <si>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</si>
  <si>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</si>
  <si>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</si>
  <si>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</si>
  <si>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</si>
  <si>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</si>
  <si>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</si>
  <si>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</si>
  <si>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</si>
  <si>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</si>
  <si>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</si>
  <si>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</si>
  <si>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</si>
  <si>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</si>
  <si>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</si>
  <si>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</si>
  <si>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</si>
  <si>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</si>
  <si>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</si>
  <si>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</si>
  <si>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</si>
  <si>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</si>
  <si>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</si>
  <si>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</si>
  <si>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</si>
  <si>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</si>
  <si>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</si>
  <si>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</si>
  <si>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</si>
  <si>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</si>
  <si>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</si>
  <si>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</si>
  <si>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</si>
  <si>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</si>
  <si>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</si>
  <si>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</si>
  <si>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</si>
  <si>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</si>
  <si>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</si>
  <si>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</si>
  <si>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</si>
  <si>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</si>
  <si>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</si>
  <si>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</si>
  <si>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</si>
  <si>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</si>
  <si>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</si>
  <si>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</si>
  <si>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</si>
  <si>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</si>
  <si>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</si>
  <si>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</si>
  <si>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</si>
  <si>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</si>
  <si>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</si>
  <si>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</si>
  <si>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</si>
  <si>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</si>
  <si>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</si>
  <si>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</si>
  <si>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</si>
  <si>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</si>
  <si>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</si>
  <si>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</si>
  <si>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</si>
  <si>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 xml:space="preserve">Popolazione </t>
  </si>
  <si>
    <t>Kg/ab.</t>
  </si>
  <si>
    <t>COMUNI ESR</t>
  </si>
  <si>
    <t>Comuni ESR con la raccolta in proprio</t>
  </si>
  <si>
    <t>COMUNI CIR</t>
  </si>
  <si>
    <t>Comuni CIR con la raccolta in proprio</t>
  </si>
  <si>
    <t>COMUNI CNU</t>
  </si>
  <si>
    <t>…</t>
  </si>
  <si>
    <t>Quantità</t>
  </si>
  <si>
    <t>Costo in fr. per</t>
  </si>
  <si>
    <t>Costi fr./tonn.</t>
  </si>
  <si>
    <t>Costi fr./ab.</t>
  </si>
  <si>
    <r>
      <t>considerata</t>
    </r>
    <r>
      <rPr>
        <b/>
        <vertAlign val="superscript"/>
        <sz val="9"/>
        <rFont val="Arial"/>
        <family val="2"/>
      </rPr>
      <t>1</t>
    </r>
  </si>
  <si>
    <t>tonn.</t>
  </si>
  <si>
    <t>raccolta</t>
  </si>
  <si>
    <t>smaltimento</t>
  </si>
  <si>
    <t>totale</t>
  </si>
  <si>
    <t>Tabella 2 - Quantitativi e costi di raccolta e di smaltimento dei rifiuti solidi urbani (RSU), nel 2003</t>
  </si>
  <si>
    <t>Ticino</t>
  </si>
  <si>
    <r>
      <t>1</t>
    </r>
    <r>
      <rPr>
        <sz val="6"/>
        <color indexed="8"/>
        <rFont val="Arial"/>
        <family val="2"/>
      </rPr>
      <t>E' stata utilizzata la opolazione residente media 2003.</t>
    </r>
  </si>
  <si>
    <r>
      <t>2</t>
    </r>
    <r>
      <rPr>
        <sz val="6"/>
        <color indexed="8"/>
        <rFont val="Arial"/>
        <family val="2"/>
      </rPr>
      <t>I Comuni di Lugaggia, Bidogno e Corticiasca fanno capo al Comune di Capriasca per i vari servizi di raccolta e gestione dei rifiuti urbani (convenzione intercomunale).</t>
    </r>
  </si>
  <si>
    <t>Fonte: Censimento dei rifiuti 2003, Dipartimento del territorio, Sezione della protezione dell'aria, dell'acqua e del suolo, Bellinzona</t>
  </si>
  <si>
    <r>
      <t xml:space="preserve">Bidogno </t>
    </r>
    <r>
      <rPr>
        <vertAlign val="superscript"/>
        <sz val="8"/>
        <color indexed="8"/>
        <rFont val="Arial"/>
        <family val="2"/>
      </rPr>
      <t>2</t>
    </r>
  </si>
  <si>
    <r>
      <t xml:space="preserve">Capriasca </t>
    </r>
    <r>
      <rPr>
        <vertAlign val="superscript"/>
        <sz val="8"/>
        <color indexed="8"/>
        <rFont val="Arial"/>
        <family val="2"/>
      </rPr>
      <t>2</t>
    </r>
  </si>
  <si>
    <r>
      <t xml:space="preserve">Corticiasca </t>
    </r>
    <r>
      <rPr>
        <vertAlign val="superscript"/>
        <sz val="8"/>
        <color indexed="8"/>
        <rFont val="Arial"/>
        <family val="2"/>
      </rPr>
      <t>2</t>
    </r>
  </si>
  <si>
    <r>
      <t xml:space="preserve">Lugaggia </t>
    </r>
    <r>
      <rPr>
        <vertAlign val="superscript"/>
        <sz val="8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</si>
</sst>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24">
    <font>
      <sz val="10"/>
      <color indexed="8"/>
      <name val="MS Sans Serif"/>
      <family val="0"/>
    </font>
    <font>
      <sz val="10"/>
      <color indexed="8"/>
      <name val="Arial"/>
      <family val="0"/>
    </font>
    <font>
      <sz val="9"/>
      <color indexed="8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MS Sans Serif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name val="Tahoma"/>
      <family val="0"/>
    </font>
    <font>
      <b/>
      <vertAlign val="superscript"/>
      <sz val="9"/>
      <name val="Arial"/>
      <family val="2"/>
    </font>
    <font>
      <sz val="8"/>
      <name val="MS Sans Serif"/>
      <family val="0"/>
    </font>
    <font>
      <sz val="7"/>
      <name val="Arial"/>
      <family val="2"/>
    </font>
    <font>
      <sz val="7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" xfId="19" applyFont="1" applyFill="1" applyBorder="1" applyAlignment="1">
      <alignment horizontal="left"/>
      <protection/>
    </xf>
    <xf numFmtId="3" fontId="4" fillId="0" borderId="2" xfId="19" applyNumberFormat="1" applyFont="1" applyFill="1" applyBorder="1" applyAlignment="1">
      <alignment horizontal="left"/>
      <protection/>
    </xf>
    <xf numFmtId="0" fontId="4" fillId="0" borderId="0" xfId="19" applyFont="1" applyFill="1" applyBorder="1" applyAlignment="1">
      <alignment horizontal="left"/>
      <protection/>
    </xf>
    <xf numFmtId="3" fontId="4" fillId="0" borderId="3" xfId="19" applyNumberFormat="1" applyFont="1" applyFill="1" applyBorder="1" applyAlignment="1">
      <alignment horizontal="left"/>
      <protection/>
    </xf>
    <xf numFmtId="0" fontId="4" fillId="0" borderId="4" xfId="19" applyFont="1" applyFill="1" applyBorder="1" applyAlignment="1">
      <alignment horizontal="right"/>
      <protection/>
    </xf>
    <xf numFmtId="3" fontId="4" fillId="0" borderId="4" xfId="19" applyNumberFormat="1" applyFont="1" applyFill="1" applyBorder="1" applyAlignment="1">
      <alignment horizontal="right"/>
      <protection/>
    </xf>
    <xf numFmtId="181" fontId="3" fillId="0" borderId="4" xfId="19" applyNumberFormat="1" applyFont="1" applyFill="1" applyBorder="1" applyAlignment="1">
      <alignment horizontal="right"/>
      <protection/>
    </xf>
    <xf numFmtId="182" fontId="3" fillId="0" borderId="4" xfId="19" applyNumberFormat="1" applyFont="1" applyFill="1" applyBorder="1" applyAlignment="1">
      <alignment horizontal="right"/>
      <protection/>
    </xf>
    <xf numFmtId="182" fontId="3" fillId="0" borderId="4" xfId="19" applyNumberFormat="1" applyFont="1" applyFill="1" applyBorder="1" applyAlignment="1">
      <alignment horizontal="right" wrapText="1"/>
      <protection/>
    </xf>
    <xf numFmtId="3" fontId="10" fillId="0" borderId="5" xfId="0" applyNumberFormat="1" applyFont="1" applyFill="1" applyBorder="1" applyAlignment="1">
      <alignment horizontal="right" wrapText="1"/>
    </xf>
    <xf numFmtId="4" fontId="10" fillId="0" borderId="5" xfId="0" applyNumberFormat="1" applyFont="1" applyFill="1" applyBorder="1" applyAlignment="1">
      <alignment horizontal="right" wrapText="1"/>
    </xf>
    <xf numFmtId="3" fontId="11" fillId="0" borderId="5" xfId="0" applyNumberFormat="1" applyFont="1" applyFill="1" applyBorder="1" applyAlignment="1">
      <alignment horizontal="right" wrapText="1"/>
    </xf>
    <xf numFmtId="4" fontId="8" fillId="0" borderId="5" xfId="0" applyNumberFormat="1" applyFont="1" applyFill="1" applyBorder="1" applyAlignment="1">
      <alignment horizontal="right" wrapText="1"/>
    </xf>
    <xf numFmtId="4" fontId="11" fillId="0" borderId="5" xfId="0" applyNumberFormat="1" applyFont="1" applyFill="1" applyBorder="1" applyAlignment="1">
      <alignment horizontal="right" wrapText="1"/>
    </xf>
    <xf numFmtId="4" fontId="11" fillId="0" borderId="5" xfId="0" applyNumberFormat="1" applyFont="1" applyFill="1" applyBorder="1" applyAlignment="1">
      <alignment horizontal="right" wrapText="1"/>
    </xf>
    <xf numFmtId="3" fontId="10" fillId="0" borderId="4" xfId="0" applyNumberFormat="1" applyFont="1" applyFill="1" applyBorder="1" applyAlignment="1">
      <alignment horizontal="right" wrapText="1"/>
    </xf>
    <xf numFmtId="4" fontId="10" fillId="0" borderId="4" xfId="0" applyNumberFormat="1" applyFont="1" applyFill="1" applyBorder="1" applyAlignment="1">
      <alignment horizontal="right" wrapText="1"/>
    </xf>
    <xf numFmtId="4" fontId="10" fillId="0" borderId="4" xfId="0" applyNumberFormat="1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right" wrapText="1"/>
    </xf>
    <xf numFmtId="4" fontId="11" fillId="0" borderId="4" xfId="0" applyNumberFormat="1" applyFont="1" applyFill="1" applyBorder="1" applyAlignment="1">
      <alignment horizontal="right" wrapText="1"/>
    </xf>
    <xf numFmtId="4" fontId="11" fillId="0" borderId="4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4" fillId="0" borderId="2" xfId="19" applyFont="1" applyFill="1" applyBorder="1" applyAlignment="1">
      <alignment horizontal="left"/>
      <protection/>
    </xf>
    <xf numFmtId="0" fontId="4" fillId="0" borderId="1" xfId="19" applyFont="1" applyFill="1" applyBorder="1" applyAlignment="1">
      <alignment horizontal="left"/>
      <protection/>
    </xf>
    <xf numFmtId="181" fontId="4" fillId="0" borderId="2" xfId="19" applyNumberFormat="1" applyFont="1" applyFill="1" applyBorder="1" applyAlignment="1">
      <alignment horizontal="left"/>
      <protection/>
    </xf>
    <xf numFmtId="181" fontId="4" fillId="0" borderId="6" xfId="19" applyNumberFormat="1" applyFont="1" applyFill="1" applyBorder="1" applyAlignment="1">
      <alignment horizontal="left"/>
      <protection/>
    </xf>
    <xf numFmtId="0" fontId="4" fillId="0" borderId="0" xfId="19" applyFont="1" applyFill="1" applyBorder="1" applyAlignment="1">
      <alignment horizontal="lef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left"/>
    </xf>
    <xf numFmtId="181" fontId="4" fillId="0" borderId="3" xfId="19" applyNumberFormat="1" applyFont="1" applyFill="1" applyBorder="1" applyAlignment="1">
      <alignment horizontal="left"/>
      <protection/>
    </xf>
    <xf numFmtId="181" fontId="4" fillId="0" borderId="7" xfId="19" applyNumberFormat="1" applyFont="1" applyFill="1" applyBorder="1" applyAlignment="1">
      <alignment horizontal="left"/>
      <protection/>
    </xf>
    <xf numFmtId="0" fontId="4" fillId="0" borderId="3" xfId="19" applyFont="1" applyFill="1" applyBorder="1" applyAlignment="1">
      <alignment horizontal="left"/>
      <protection/>
    </xf>
    <xf numFmtId="0" fontId="4" fillId="0" borderId="7" xfId="19" applyFont="1" applyFill="1" applyBorder="1" applyAlignment="1">
      <alignment horizontal="left"/>
      <protection/>
    </xf>
    <xf numFmtId="182" fontId="4" fillId="0" borderId="2" xfId="19" applyNumberFormat="1" applyFont="1" applyFill="1" applyBorder="1" applyAlignment="1">
      <alignment horizontal="left"/>
      <protection/>
    </xf>
    <xf numFmtId="182" fontId="4" fillId="0" borderId="1" xfId="19" applyNumberFormat="1" applyFont="1" applyFill="1" applyBorder="1" applyAlignment="1">
      <alignment horizontal="left"/>
      <protection/>
    </xf>
    <xf numFmtId="0" fontId="17" fillId="0" borderId="0" xfId="0" applyFont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7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Rias_RSU_5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3E1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6"/>
  <sheetViews>
    <sheetView tabSelected="1" zoomScale="90" zoomScaleNormal="90" workbookViewId="0" topLeftCell="A1">
      <pane ySplit="7" topLeftCell="BM8" activePane="bottomLeft" state="frozen"/>
      <selection pane="topLeft" activeCell="A1" sqref="A1"/>
      <selection pane="bottomLeft" activeCell="B92" sqref="B92"/>
    </sheetView>
  </sheetViews>
  <sheetFormatPr defaultColWidth="9.140625" defaultRowHeight="12" customHeight="1"/>
  <cols>
    <col min="1" max="1" width="45.140625" style="9" customWidth="1"/>
    <col min="2" max="2" width="13.8515625" style="10" customWidth="1"/>
    <col min="3" max="3" width="13.7109375" style="11" customWidth="1"/>
    <col min="4" max="4" width="10.140625" style="11" customWidth="1"/>
    <col min="5" max="5" width="14.140625" style="11" customWidth="1"/>
    <col min="6" max="6" width="13.8515625" style="11" customWidth="1"/>
    <col min="7" max="7" width="14.28125" style="11" customWidth="1"/>
    <col min="8" max="8" width="10.57421875" style="11" customWidth="1"/>
    <col min="9" max="9" width="12.28125" style="11" customWidth="1"/>
    <col min="10" max="10" width="10.00390625" style="11" customWidth="1"/>
    <col min="11" max="11" width="10.7109375" style="11" customWidth="1"/>
    <col min="12" max="12" width="11.7109375" style="11" customWidth="1"/>
    <col min="13" max="13" width="8.140625" style="11" customWidth="1"/>
    <col min="14" max="16384" width="9.140625" style="11" customWidth="1"/>
  </cols>
  <sheetData>
    <row r="1" spans="1:13" s="39" customFormat="1" ht="10.5" customHeight="1">
      <c r="A1" s="47" t="s">
        <v>264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0" customFormat="1" ht="10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40" customFormat="1" ht="10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7" customFormat="1" ht="10.5" customHeight="1">
      <c r="A4" s="12"/>
      <c r="B4" s="13" t="s">
        <v>247</v>
      </c>
      <c r="C4" s="44" t="s">
        <v>255</v>
      </c>
      <c r="D4" s="45"/>
      <c r="E4" s="54" t="s">
        <v>256</v>
      </c>
      <c r="F4" s="55"/>
      <c r="G4" s="55"/>
      <c r="H4" s="42" t="s">
        <v>257</v>
      </c>
      <c r="I4" s="43"/>
      <c r="J4" s="43"/>
      <c r="K4" s="42" t="s">
        <v>258</v>
      </c>
      <c r="L4" s="43"/>
      <c r="M4" s="43"/>
    </row>
    <row r="5" spans="1:13" s="1" customFormat="1" ht="10.5" customHeight="1">
      <c r="A5" s="14"/>
      <c r="B5" s="15" t="s">
        <v>259</v>
      </c>
      <c r="C5" s="50"/>
      <c r="D5" s="51"/>
      <c r="E5" s="52"/>
      <c r="F5" s="46"/>
      <c r="G5" s="53"/>
      <c r="H5" s="52"/>
      <c r="I5" s="46"/>
      <c r="J5" s="53"/>
      <c r="K5" s="52"/>
      <c r="L5" s="46"/>
      <c r="M5" s="46"/>
    </row>
    <row r="6" spans="1:13" s="1" customFormat="1" ht="10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s="8" customFormat="1" ht="10.5" customHeight="1">
      <c r="A7" s="16"/>
      <c r="B7" s="17"/>
      <c r="C7" s="18" t="s">
        <v>260</v>
      </c>
      <c r="D7" s="18" t="s">
        <v>248</v>
      </c>
      <c r="E7" s="19" t="s">
        <v>261</v>
      </c>
      <c r="F7" s="20" t="s">
        <v>262</v>
      </c>
      <c r="G7" s="19" t="s">
        <v>263</v>
      </c>
      <c r="H7" s="19" t="s">
        <v>261</v>
      </c>
      <c r="I7" s="20" t="s">
        <v>262</v>
      </c>
      <c r="J7" s="19" t="s">
        <v>263</v>
      </c>
      <c r="K7" s="19" t="s">
        <v>261</v>
      </c>
      <c r="L7" s="20" t="s">
        <v>262</v>
      </c>
      <c r="M7" s="19" t="s">
        <v>263</v>
      </c>
    </row>
    <row r="8" spans="1:13" s="8" customFormat="1" ht="10.5" customHeight="1">
      <c r="A8" s="65" t="s">
        <v>249</v>
      </c>
      <c r="B8" s="35">
        <v>180144</v>
      </c>
      <c r="C8" s="36">
        <v>59222.15</v>
      </c>
      <c r="D8" s="2">
        <f>C8*1000/B8</f>
        <v>328.74894528821386</v>
      </c>
      <c r="E8" s="36">
        <v>7408994.350199999</v>
      </c>
      <c r="F8" s="36">
        <v>14461319.9999</v>
      </c>
      <c r="G8" s="36">
        <v>21929622.350100003</v>
      </c>
      <c r="H8" s="2">
        <f>E8/C8</f>
        <v>125.10512283326423</v>
      </c>
      <c r="I8" s="2">
        <f>F8/C8</f>
        <v>244.18768990825222</v>
      </c>
      <c r="J8" s="2">
        <f>SUM(H8:I8)</f>
        <v>369.29281274151646</v>
      </c>
      <c r="K8" s="3">
        <f>E8/B8</f>
        <v>41.12817718158806</v>
      </c>
      <c r="L8" s="3">
        <f>F8/B8</f>
        <v>80.27644550970335</v>
      </c>
      <c r="M8" s="2">
        <f>SUM(K8:L8)</f>
        <v>121.40462269129141</v>
      </c>
    </row>
    <row r="9" spans="1:13" s="8" customFormat="1" ht="10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8" customFormat="1" ht="10.5" customHeight="1">
      <c r="A10" s="66" t="s">
        <v>0</v>
      </c>
      <c r="B10" s="21">
        <v>722</v>
      </c>
      <c r="C10" s="22">
        <v>209.8</v>
      </c>
      <c r="D10" s="22">
        <f aca="true" t="shared" si="0" ref="D10:D15">C10*1000/B10</f>
        <v>290.58171745152356</v>
      </c>
      <c r="E10" s="22">
        <v>55000</v>
      </c>
      <c r="F10" s="22">
        <v>52450</v>
      </c>
      <c r="G10" s="22">
        <v>107450</v>
      </c>
      <c r="H10" s="22">
        <f aca="true" t="shared" si="1" ref="H10:H15">E10/C10</f>
        <v>262.1544327931363</v>
      </c>
      <c r="I10" s="22">
        <f aca="true" t="shared" si="2" ref="I10:I15">F10/C10</f>
        <v>250</v>
      </c>
      <c r="J10" s="22">
        <f aca="true" t="shared" si="3" ref="J10:J15">SUM(H10:I10)</f>
        <v>512.1544327931363</v>
      </c>
      <c r="K10" s="22">
        <f aca="true" t="shared" si="4" ref="K10:K15">E10/B10</f>
        <v>76.17728531855956</v>
      </c>
      <c r="L10" s="22">
        <f aca="true" t="shared" si="5" ref="L10:L15">F10/B10</f>
        <v>72.64542936288089</v>
      </c>
      <c r="M10" s="22">
        <f aca="true" t="shared" si="6" ref="M10:M15">SUM(K10:L10)</f>
        <v>148.82271468144046</v>
      </c>
    </row>
    <row r="11" spans="1:13" s="8" customFormat="1" ht="10.5" customHeight="1">
      <c r="A11" s="67" t="s">
        <v>11</v>
      </c>
      <c r="B11" s="23">
        <v>189</v>
      </c>
      <c r="C11" s="24">
        <v>54.919944598337956</v>
      </c>
      <c r="D11" s="25">
        <f t="shared" si="0"/>
        <v>290.58171745152356</v>
      </c>
      <c r="E11" s="25">
        <v>14397.5069</v>
      </c>
      <c r="F11" s="25">
        <v>13729.9861</v>
      </c>
      <c r="G11" s="25">
        <v>28127.4931</v>
      </c>
      <c r="H11" s="25">
        <f t="shared" si="1"/>
        <v>262.1544323341454</v>
      </c>
      <c r="I11" s="25">
        <f t="shared" si="2"/>
        <v>249.9999990971497</v>
      </c>
      <c r="J11" s="25">
        <f t="shared" si="3"/>
        <v>512.154431431295</v>
      </c>
      <c r="K11" s="26">
        <f t="shared" si="4"/>
        <v>76.17728518518518</v>
      </c>
      <c r="L11" s="26">
        <f t="shared" si="5"/>
        <v>72.6454291005291</v>
      </c>
      <c r="M11" s="25">
        <f t="shared" si="6"/>
        <v>148.82271428571428</v>
      </c>
    </row>
    <row r="12" spans="1:13" s="8" customFormat="1" ht="10.5" customHeight="1">
      <c r="A12" s="67" t="s">
        <v>12</v>
      </c>
      <c r="B12" s="23">
        <v>185</v>
      </c>
      <c r="C12" s="25">
        <v>53.757617728531855</v>
      </c>
      <c r="D12" s="25">
        <f t="shared" si="0"/>
        <v>290.58171745152356</v>
      </c>
      <c r="E12" s="25">
        <v>14092.7978</v>
      </c>
      <c r="F12" s="25">
        <v>13439.4044</v>
      </c>
      <c r="G12" s="25">
        <v>27532.2022</v>
      </c>
      <c r="H12" s="25">
        <f t="shared" si="1"/>
        <v>262.15443309200526</v>
      </c>
      <c r="I12" s="25">
        <f t="shared" si="2"/>
        <v>249.99999940226212</v>
      </c>
      <c r="J12" s="25">
        <f t="shared" si="3"/>
        <v>512.1544324942674</v>
      </c>
      <c r="K12" s="26">
        <f t="shared" si="4"/>
        <v>76.17728540540541</v>
      </c>
      <c r="L12" s="26">
        <f t="shared" si="5"/>
        <v>72.64542918918919</v>
      </c>
      <c r="M12" s="25">
        <f t="shared" si="6"/>
        <v>148.8227145945946</v>
      </c>
    </row>
    <row r="13" spans="1:13" s="8" customFormat="1" ht="10.5" customHeight="1">
      <c r="A13" s="67" t="s">
        <v>13</v>
      </c>
      <c r="B13" s="23">
        <v>60</v>
      </c>
      <c r="C13" s="25">
        <v>17.434903047091414</v>
      </c>
      <c r="D13" s="25">
        <f t="shared" si="0"/>
        <v>290.58171745152356</v>
      </c>
      <c r="E13" s="25">
        <v>4570.6371</v>
      </c>
      <c r="F13" s="25">
        <v>4358.7258</v>
      </c>
      <c r="G13" s="25">
        <v>8929.3629</v>
      </c>
      <c r="H13" s="25">
        <f t="shared" si="1"/>
        <v>262.15443169685415</v>
      </c>
      <c r="I13" s="25">
        <f t="shared" si="2"/>
        <v>250.00000219256435</v>
      </c>
      <c r="J13" s="25">
        <f t="shared" si="3"/>
        <v>512.1544338894184</v>
      </c>
      <c r="K13" s="26">
        <f t="shared" si="4"/>
        <v>76.177285</v>
      </c>
      <c r="L13" s="26">
        <f t="shared" si="5"/>
        <v>72.64543</v>
      </c>
      <c r="M13" s="25">
        <f t="shared" si="6"/>
        <v>148.82271500000002</v>
      </c>
    </row>
    <row r="14" spans="1:13" s="8" customFormat="1" ht="10.5" customHeight="1">
      <c r="A14" s="67" t="s">
        <v>14</v>
      </c>
      <c r="B14" s="23">
        <v>85</v>
      </c>
      <c r="C14" s="25">
        <v>24.6994459833795</v>
      </c>
      <c r="D14" s="25">
        <f t="shared" si="0"/>
        <v>290.58171745152356</v>
      </c>
      <c r="E14" s="25">
        <v>6475.0693</v>
      </c>
      <c r="F14" s="25">
        <v>6174.8615</v>
      </c>
      <c r="G14" s="25">
        <v>12649.9307</v>
      </c>
      <c r="H14" s="25">
        <f t="shared" si="1"/>
        <v>262.1544347333595</v>
      </c>
      <c r="I14" s="25">
        <f t="shared" si="2"/>
        <v>250.00000016822744</v>
      </c>
      <c r="J14" s="25">
        <f t="shared" si="3"/>
        <v>512.1544349015869</v>
      </c>
      <c r="K14" s="26">
        <f t="shared" si="4"/>
        <v>76.17728588235295</v>
      </c>
      <c r="L14" s="26">
        <f t="shared" si="5"/>
        <v>72.64542941176471</v>
      </c>
      <c r="M14" s="25">
        <f t="shared" si="6"/>
        <v>148.82271529411764</v>
      </c>
    </row>
    <row r="15" spans="1:13" s="8" customFormat="1" ht="10.5" customHeight="1">
      <c r="A15" s="68" t="s">
        <v>15</v>
      </c>
      <c r="B15" s="4">
        <v>203</v>
      </c>
      <c r="C15" s="5">
        <v>58.98808864265928</v>
      </c>
      <c r="D15" s="5">
        <f t="shared" si="0"/>
        <v>290.58171745152356</v>
      </c>
      <c r="E15" s="5">
        <v>15463.9889</v>
      </c>
      <c r="F15" s="5">
        <v>14747.0222</v>
      </c>
      <c r="G15" s="5">
        <v>30211.0111</v>
      </c>
      <c r="H15" s="5">
        <f t="shared" si="1"/>
        <v>262.15443245972006</v>
      </c>
      <c r="I15" s="5">
        <f t="shared" si="2"/>
        <v>250.0000006668326</v>
      </c>
      <c r="J15" s="5">
        <f t="shared" si="3"/>
        <v>512.1544331265527</v>
      </c>
      <c r="K15" s="6">
        <f t="shared" si="4"/>
        <v>76.17728522167488</v>
      </c>
      <c r="L15" s="6">
        <f t="shared" si="5"/>
        <v>72.64542955665024</v>
      </c>
      <c r="M15" s="5">
        <f t="shared" si="6"/>
        <v>148.82271477832512</v>
      </c>
    </row>
    <row r="16" spans="1:13" s="8" customFormat="1" ht="10.5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s="8" customFormat="1" ht="10.5" customHeight="1">
      <c r="A17" s="30" t="s">
        <v>4</v>
      </c>
      <c r="B17" s="27">
        <v>3092</v>
      </c>
      <c r="C17" s="28">
        <v>831.34</v>
      </c>
      <c r="D17" s="28">
        <f aca="true" t="shared" si="7" ref="D17:D26">C17*1000/B17</f>
        <v>268.8680465717982</v>
      </c>
      <c r="E17" s="28">
        <v>151390.00010000003</v>
      </c>
      <c r="F17" s="28">
        <v>207835</v>
      </c>
      <c r="G17" s="28">
        <v>359225.0001</v>
      </c>
      <c r="H17" s="28">
        <f aca="true" t="shared" si="8" ref="H17:H26">E17/C17</f>
        <v>182.1035919118532</v>
      </c>
      <c r="I17" s="28">
        <f aca="true" t="shared" si="9" ref="I17:I26">F17/C17</f>
        <v>250</v>
      </c>
      <c r="J17" s="28">
        <f aca="true" t="shared" si="10" ref="J17:J26">SUM(H17:I17)</f>
        <v>432.1035919118532</v>
      </c>
      <c r="K17" s="29">
        <f aca="true" t="shared" si="11" ref="K17:K26">E17/B17</f>
        <v>48.96183703104788</v>
      </c>
      <c r="L17" s="29">
        <f aca="true" t="shared" si="12" ref="L17:L26">F17/B17</f>
        <v>67.21701164294954</v>
      </c>
      <c r="M17" s="28">
        <f aca="true" t="shared" si="13" ref="M17:M26">SUM(K17:L17)</f>
        <v>116.17884867399742</v>
      </c>
    </row>
    <row r="18" spans="1:13" s="8" customFormat="1" ht="10.5" customHeight="1">
      <c r="A18" s="67" t="s">
        <v>180</v>
      </c>
      <c r="B18" s="23">
        <v>276</v>
      </c>
      <c r="C18" s="25">
        <v>74.2075808538163</v>
      </c>
      <c r="D18" s="25">
        <f t="shared" si="7"/>
        <v>268.8680465717982</v>
      </c>
      <c r="E18" s="25">
        <v>13513.467</v>
      </c>
      <c r="F18" s="25">
        <v>18551.8952</v>
      </c>
      <c r="G18" s="25">
        <v>32065.3622</v>
      </c>
      <c r="H18" s="25">
        <f t="shared" si="8"/>
        <v>182.10359163466842</v>
      </c>
      <c r="I18" s="25">
        <f t="shared" si="9"/>
        <v>249.99999981869675</v>
      </c>
      <c r="J18" s="25">
        <f t="shared" si="10"/>
        <v>432.1035914533652</v>
      </c>
      <c r="K18" s="26">
        <f t="shared" si="11"/>
        <v>48.96183695652174</v>
      </c>
      <c r="L18" s="26">
        <f t="shared" si="12"/>
        <v>67.2170115942029</v>
      </c>
      <c r="M18" s="25">
        <f t="shared" si="13"/>
        <v>116.17884855072464</v>
      </c>
    </row>
    <row r="19" spans="1:13" s="8" customFormat="1" ht="10.5" customHeight="1">
      <c r="A19" s="67" t="s">
        <v>181</v>
      </c>
      <c r="B19" s="23">
        <v>548</v>
      </c>
      <c r="C19" s="25">
        <v>147.3396895213454</v>
      </c>
      <c r="D19" s="25">
        <f t="shared" si="7"/>
        <v>268.8680465717982</v>
      </c>
      <c r="E19" s="25">
        <v>26831.0867</v>
      </c>
      <c r="F19" s="25">
        <v>36834.9224</v>
      </c>
      <c r="G19" s="25">
        <v>63666.0091</v>
      </c>
      <c r="H19" s="25">
        <f t="shared" si="8"/>
        <v>182.10359195926583</v>
      </c>
      <c r="I19" s="25">
        <f t="shared" si="9"/>
        <v>250.00000013345795</v>
      </c>
      <c r="J19" s="25">
        <f t="shared" si="10"/>
        <v>432.1035920927238</v>
      </c>
      <c r="K19" s="26">
        <f t="shared" si="11"/>
        <v>48.96183704379562</v>
      </c>
      <c r="L19" s="26">
        <f t="shared" si="12"/>
        <v>67.21701167883212</v>
      </c>
      <c r="M19" s="25">
        <f t="shared" si="13"/>
        <v>116.17884872262775</v>
      </c>
    </row>
    <row r="20" spans="1:13" s="8" customFormat="1" ht="10.5" customHeight="1">
      <c r="A20" s="67" t="s">
        <v>182</v>
      </c>
      <c r="B20" s="23">
        <v>279</v>
      </c>
      <c r="C20" s="25">
        <v>75.0141849935317</v>
      </c>
      <c r="D20" s="25">
        <f t="shared" si="7"/>
        <v>268.86804657179823</v>
      </c>
      <c r="E20" s="25">
        <v>13660.3525</v>
      </c>
      <c r="F20" s="25">
        <v>18753.5462</v>
      </c>
      <c r="G20" s="25">
        <v>32413.8988</v>
      </c>
      <c r="H20" s="25">
        <f t="shared" si="8"/>
        <v>182.10359148976826</v>
      </c>
      <c r="I20" s="25">
        <f t="shared" si="9"/>
        <v>249.99999935501634</v>
      </c>
      <c r="J20" s="25">
        <f t="shared" si="10"/>
        <v>432.1035908447846</v>
      </c>
      <c r="K20" s="26">
        <f t="shared" si="11"/>
        <v>48.96183691756273</v>
      </c>
      <c r="L20" s="26">
        <f t="shared" si="12"/>
        <v>67.21701146953406</v>
      </c>
      <c r="M20" s="25">
        <f t="shared" si="13"/>
        <v>116.17884838709679</v>
      </c>
    </row>
    <row r="21" spans="1:13" s="8" customFormat="1" ht="10.5" customHeight="1">
      <c r="A21" s="67" t="s">
        <v>183</v>
      </c>
      <c r="B21" s="23">
        <v>545</v>
      </c>
      <c r="C21" s="25">
        <v>146.53308538163</v>
      </c>
      <c r="D21" s="25">
        <f t="shared" si="7"/>
        <v>268.8680465717982</v>
      </c>
      <c r="E21" s="25">
        <v>26684.2012</v>
      </c>
      <c r="F21" s="25">
        <v>36633.2713</v>
      </c>
      <c r="G21" s="25">
        <v>63317.4725</v>
      </c>
      <c r="H21" s="25">
        <f t="shared" si="8"/>
        <v>182.10359203523086</v>
      </c>
      <c r="I21" s="25">
        <f t="shared" si="9"/>
        <v>249.99999969012117</v>
      </c>
      <c r="J21" s="25">
        <f t="shared" si="10"/>
        <v>432.10359172535203</v>
      </c>
      <c r="K21" s="26">
        <f t="shared" si="11"/>
        <v>48.961837064220184</v>
      </c>
      <c r="L21" s="26">
        <f t="shared" si="12"/>
        <v>67.21701155963302</v>
      </c>
      <c r="M21" s="25">
        <f t="shared" si="13"/>
        <v>116.17884862385321</v>
      </c>
    </row>
    <row r="22" spans="1:13" s="8" customFormat="1" ht="10.5" customHeight="1">
      <c r="A22" s="67" t="s">
        <v>184</v>
      </c>
      <c r="B22" s="23">
        <v>89</v>
      </c>
      <c r="C22" s="25">
        <v>23.92925614489004</v>
      </c>
      <c r="D22" s="25">
        <f t="shared" si="7"/>
        <v>268.86804657179823</v>
      </c>
      <c r="E22" s="25">
        <v>4357.6035</v>
      </c>
      <c r="F22" s="25">
        <v>5982.314</v>
      </c>
      <c r="G22" s="25">
        <v>10339.9175</v>
      </c>
      <c r="H22" s="25">
        <f t="shared" si="8"/>
        <v>182.10359208890588</v>
      </c>
      <c r="I22" s="25">
        <f t="shared" si="9"/>
        <v>249.9999984862668</v>
      </c>
      <c r="J22" s="25">
        <f t="shared" si="10"/>
        <v>432.1035905751727</v>
      </c>
      <c r="K22" s="26">
        <f t="shared" si="11"/>
        <v>48.96183707865169</v>
      </c>
      <c r="L22" s="26">
        <f t="shared" si="12"/>
        <v>67.21701123595506</v>
      </c>
      <c r="M22" s="25">
        <f t="shared" si="13"/>
        <v>116.17884831460674</v>
      </c>
    </row>
    <row r="23" spans="1:13" s="8" customFormat="1" ht="10.5" customHeight="1">
      <c r="A23" s="67" t="s">
        <v>185</v>
      </c>
      <c r="B23" s="23">
        <v>237</v>
      </c>
      <c r="C23" s="25">
        <v>63.72172703751617</v>
      </c>
      <c r="D23" s="25">
        <f t="shared" si="7"/>
        <v>268.8680465717982</v>
      </c>
      <c r="E23" s="25">
        <v>11603.9554</v>
      </c>
      <c r="F23" s="25">
        <v>15930.4318</v>
      </c>
      <c r="G23" s="25">
        <v>27534.3871</v>
      </c>
      <c r="H23" s="25">
        <f t="shared" si="8"/>
        <v>182.10359228286723</v>
      </c>
      <c r="I23" s="25">
        <f t="shared" si="9"/>
        <v>250.00000063747422</v>
      </c>
      <c r="J23" s="25">
        <f t="shared" si="10"/>
        <v>432.10359292034144</v>
      </c>
      <c r="K23" s="26">
        <f t="shared" si="11"/>
        <v>48.96183713080169</v>
      </c>
      <c r="L23" s="26">
        <f t="shared" si="12"/>
        <v>67.217011814346</v>
      </c>
      <c r="M23" s="25">
        <f t="shared" si="13"/>
        <v>116.17884894514768</v>
      </c>
    </row>
    <row r="24" spans="1:13" s="8" customFormat="1" ht="10.5" customHeight="1">
      <c r="A24" s="67" t="s">
        <v>186</v>
      </c>
      <c r="B24" s="23">
        <v>143</v>
      </c>
      <c r="C24" s="25">
        <v>38.448130659767145</v>
      </c>
      <c r="D24" s="25">
        <f t="shared" si="7"/>
        <v>268.8680465717982</v>
      </c>
      <c r="E24" s="25">
        <v>7001.5427</v>
      </c>
      <c r="F24" s="25">
        <v>9612.0327</v>
      </c>
      <c r="G24" s="25">
        <v>16613.5754</v>
      </c>
      <c r="H24" s="25">
        <f t="shared" si="8"/>
        <v>182.10359203045851</v>
      </c>
      <c r="I24" s="25">
        <f t="shared" si="9"/>
        <v>250.00000091183142</v>
      </c>
      <c r="J24" s="25">
        <f t="shared" si="10"/>
        <v>432.10359294228994</v>
      </c>
      <c r="K24" s="26">
        <f t="shared" si="11"/>
        <v>48.961837062937065</v>
      </c>
      <c r="L24" s="26">
        <f t="shared" si="12"/>
        <v>67.21701188811188</v>
      </c>
      <c r="M24" s="25">
        <f t="shared" si="13"/>
        <v>116.17884895104895</v>
      </c>
    </row>
    <row r="25" spans="1:13" s="8" customFormat="1" ht="10.5" customHeight="1">
      <c r="A25" s="67" t="s">
        <v>187</v>
      </c>
      <c r="B25" s="23">
        <v>770</v>
      </c>
      <c r="C25" s="25">
        <v>207.0283958602846</v>
      </c>
      <c r="D25" s="25">
        <f t="shared" si="7"/>
        <v>268.8680465717982</v>
      </c>
      <c r="E25" s="25">
        <v>37700.6145</v>
      </c>
      <c r="F25" s="25">
        <v>51757.099</v>
      </c>
      <c r="G25" s="25">
        <v>89457.7135</v>
      </c>
      <c r="H25" s="25">
        <f t="shared" si="8"/>
        <v>182.1035918446795</v>
      </c>
      <c r="I25" s="25">
        <f t="shared" si="9"/>
        <v>250.00000016871527</v>
      </c>
      <c r="J25" s="25">
        <f t="shared" si="10"/>
        <v>432.10359201339475</v>
      </c>
      <c r="K25" s="26">
        <f t="shared" si="11"/>
        <v>48.96183701298702</v>
      </c>
      <c r="L25" s="26">
        <f t="shared" si="12"/>
        <v>67.21701168831169</v>
      </c>
      <c r="M25" s="25">
        <f t="shared" si="13"/>
        <v>116.1788487012987</v>
      </c>
    </row>
    <row r="26" spans="1:13" s="8" customFormat="1" ht="10.5" customHeight="1">
      <c r="A26" s="68" t="s">
        <v>188</v>
      </c>
      <c r="B26" s="4">
        <v>205</v>
      </c>
      <c r="C26" s="5">
        <v>55.11794954721863</v>
      </c>
      <c r="D26" s="5">
        <f t="shared" si="7"/>
        <v>268.86804657179823</v>
      </c>
      <c r="E26" s="5">
        <v>10037.1766</v>
      </c>
      <c r="F26" s="5">
        <v>13779.4874</v>
      </c>
      <c r="G26" s="5">
        <v>23816.664</v>
      </c>
      <c r="H26" s="5">
        <f t="shared" si="8"/>
        <v>182.10359206852058</v>
      </c>
      <c r="I26" s="5">
        <f t="shared" si="9"/>
        <v>250.0000002394019</v>
      </c>
      <c r="J26" s="5">
        <f t="shared" si="10"/>
        <v>432.1035923079225</v>
      </c>
      <c r="K26" s="6">
        <f t="shared" si="11"/>
        <v>48.961837073170734</v>
      </c>
      <c r="L26" s="6">
        <f t="shared" si="12"/>
        <v>67.21701170731707</v>
      </c>
      <c r="M26" s="5">
        <f t="shared" si="13"/>
        <v>116.17884878048781</v>
      </c>
    </row>
    <row r="27" spans="1:13" s="8" customFormat="1" ht="10.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s="8" customFormat="1" ht="10.5" customHeight="1">
      <c r="A28" s="30" t="s">
        <v>5</v>
      </c>
      <c r="B28" s="27">
        <v>838</v>
      </c>
      <c r="C28" s="28">
        <v>308.9</v>
      </c>
      <c r="D28" s="28">
        <f>C28*1000/B28</f>
        <v>368.6157517899761</v>
      </c>
      <c r="E28" s="28">
        <v>66885.0001</v>
      </c>
      <c r="F28" s="28">
        <v>77229.9999</v>
      </c>
      <c r="G28" s="28">
        <v>144115</v>
      </c>
      <c r="H28" s="28">
        <f>E28/C28</f>
        <v>216.526384266753</v>
      </c>
      <c r="I28" s="28">
        <f>F28/C28</f>
        <v>250.0161861443833</v>
      </c>
      <c r="J28" s="28">
        <f>SUM(H28:I28)</f>
        <v>466.54257041113635</v>
      </c>
      <c r="K28" s="29">
        <f>E28/B28</f>
        <v>79.81503591885442</v>
      </c>
      <c r="L28" s="29">
        <f>F28/B28</f>
        <v>92.15990441527445</v>
      </c>
      <c r="M28" s="28">
        <f>SUM(K28:L28)</f>
        <v>171.97494033412886</v>
      </c>
    </row>
    <row r="29" spans="1:13" s="8" customFormat="1" ht="10.5" customHeight="1">
      <c r="A29" s="67" t="s">
        <v>189</v>
      </c>
      <c r="B29" s="23">
        <v>119</v>
      </c>
      <c r="C29" s="25">
        <v>43.86527446300717</v>
      </c>
      <c r="D29" s="25">
        <f>C29*1000/B29</f>
        <v>368.61575178997623</v>
      </c>
      <c r="E29" s="25">
        <v>9497.9893</v>
      </c>
      <c r="F29" s="25">
        <v>10967.0286</v>
      </c>
      <c r="G29" s="25">
        <v>20465.0179</v>
      </c>
      <c r="H29" s="25">
        <f>E29/C29</f>
        <v>216.52638485164212</v>
      </c>
      <c r="I29" s="25">
        <f>F29/C29</f>
        <v>250.0161855649349</v>
      </c>
      <c r="J29" s="25">
        <f>SUM(H29:I29)</f>
        <v>466.542570416577</v>
      </c>
      <c r="K29" s="26">
        <f>E29/B29</f>
        <v>79.81503613445378</v>
      </c>
      <c r="L29" s="26">
        <f>F29/B29</f>
        <v>92.15990420168067</v>
      </c>
      <c r="M29" s="25">
        <f>SUM(K29:L29)</f>
        <v>171.97494033613447</v>
      </c>
    </row>
    <row r="30" spans="1:13" s="8" customFormat="1" ht="10.5" customHeight="1">
      <c r="A30" s="67" t="s">
        <v>190</v>
      </c>
      <c r="B30" s="23">
        <v>61</v>
      </c>
      <c r="C30" s="25">
        <v>22.485560859188546</v>
      </c>
      <c r="D30" s="25">
        <f>C30*1000/B30</f>
        <v>368.6157517899762</v>
      </c>
      <c r="E30" s="25">
        <v>4868.7172</v>
      </c>
      <c r="F30" s="25">
        <v>5621.7542</v>
      </c>
      <c r="G30" s="25">
        <v>10490.4714</v>
      </c>
      <c r="H30" s="25">
        <f>E30/C30</f>
        <v>216.5263846647809</v>
      </c>
      <c r="I30" s="25">
        <f>F30/C30</f>
        <v>250.01618750829223</v>
      </c>
      <c r="J30" s="25">
        <f>SUM(H30:I30)</f>
        <v>466.54257217307315</v>
      </c>
      <c r="K30" s="26">
        <f>E30/B30</f>
        <v>79.81503606557376</v>
      </c>
      <c r="L30" s="26">
        <f>F30/B30</f>
        <v>92.1599049180328</v>
      </c>
      <c r="M30" s="25">
        <f>SUM(K30:L30)</f>
        <v>171.97494098360656</v>
      </c>
    </row>
    <row r="31" spans="1:13" s="8" customFormat="1" ht="10.5" customHeight="1">
      <c r="A31" s="67" t="s">
        <v>191</v>
      </c>
      <c r="B31" s="23">
        <v>97</v>
      </c>
      <c r="C31" s="25">
        <v>35.75572792362769</v>
      </c>
      <c r="D31" s="25">
        <f>C31*1000/B31</f>
        <v>368.6157517899762</v>
      </c>
      <c r="E31" s="25">
        <v>7742.0585</v>
      </c>
      <c r="F31" s="25">
        <v>8939.5107</v>
      </c>
      <c r="G31" s="25">
        <v>16681.5692</v>
      </c>
      <c r="H31" s="25">
        <f>E31/C31</f>
        <v>216.52638471062932</v>
      </c>
      <c r="I31" s="25">
        <f>F31/C31</f>
        <v>250.01618535341566</v>
      </c>
      <c r="J31" s="25">
        <f>SUM(H31:I31)</f>
        <v>466.542570064045</v>
      </c>
      <c r="K31" s="26">
        <f>E31/B31</f>
        <v>79.81503608247422</v>
      </c>
      <c r="L31" s="26">
        <f>F31/B31</f>
        <v>92.15990412371134</v>
      </c>
      <c r="M31" s="25">
        <f>SUM(K31:L31)</f>
        <v>171.97494020618558</v>
      </c>
    </row>
    <row r="32" spans="1:13" s="8" customFormat="1" ht="10.5" customHeight="1">
      <c r="A32" s="68" t="s">
        <v>192</v>
      </c>
      <c r="B32" s="4">
        <v>561</v>
      </c>
      <c r="C32" s="5">
        <v>206.7934367541766</v>
      </c>
      <c r="D32" s="5">
        <f>C32*1000/B32</f>
        <v>368.6157517899761</v>
      </c>
      <c r="E32" s="5">
        <v>44776.2351</v>
      </c>
      <c r="F32" s="5">
        <v>51701.7064</v>
      </c>
      <c r="G32" s="5">
        <v>96477.9415</v>
      </c>
      <c r="H32" s="5">
        <f>E32/C32</f>
        <v>216.5263840226576</v>
      </c>
      <c r="I32" s="5">
        <f>F32/C32</f>
        <v>250.01618625575543</v>
      </c>
      <c r="J32" s="5">
        <f>SUM(H32:I32)</f>
        <v>466.542570278413</v>
      </c>
      <c r="K32" s="6">
        <f>E32/B32</f>
        <v>79.815035828877</v>
      </c>
      <c r="L32" s="6">
        <f>F32/B32</f>
        <v>92.159904456328</v>
      </c>
      <c r="M32" s="5">
        <f>SUM(K32:L32)</f>
        <v>171.97494028520498</v>
      </c>
    </row>
    <row r="33" spans="1:13" s="8" customFormat="1" ht="10.5" customHeight="1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s="8" customFormat="1" ht="10.5" customHeight="1">
      <c r="A34" s="30" t="s">
        <v>6</v>
      </c>
      <c r="B34" s="27">
        <v>4715</v>
      </c>
      <c r="C34" s="28">
        <v>1657</v>
      </c>
      <c r="D34" s="28">
        <f aca="true" t="shared" si="14" ref="D34:D41">C34*1000/B34</f>
        <v>351.43160127253446</v>
      </c>
      <c r="E34" s="28">
        <v>191645</v>
      </c>
      <c r="F34" s="28">
        <v>414284</v>
      </c>
      <c r="G34" s="28">
        <v>605929</v>
      </c>
      <c r="H34" s="28">
        <f aca="true" t="shared" si="15" ref="H34:H41">E34/C34</f>
        <v>115.65781532890766</v>
      </c>
      <c r="I34" s="28">
        <f aca="true" t="shared" si="16" ref="I34:I41">F34/C34</f>
        <v>250.0205190102595</v>
      </c>
      <c r="J34" s="28">
        <f aca="true" t="shared" si="17" ref="J34:J41">SUM(H34:I34)</f>
        <v>365.6783343391672</v>
      </c>
      <c r="K34" s="29">
        <f aca="true" t="shared" si="18" ref="K34:K41">E34/B34</f>
        <v>40.6458112407211</v>
      </c>
      <c r="L34" s="29">
        <f aca="true" t="shared" si="19" ref="L34:L41">F34/B34</f>
        <v>87.86511134676564</v>
      </c>
      <c r="M34" s="28">
        <f aca="true" t="shared" si="20" ref="M34:M41">SUM(K34:L34)</f>
        <v>128.51092258748673</v>
      </c>
    </row>
    <row r="35" spans="1:13" s="8" customFormat="1" ht="10.5" customHeight="1">
      <c r="A35" s="67" t="s">
        <v>193</v>
      </c>
      <c r="B35" s="23">
        <v>561</v>
      </c>
      <c r="C35" s="25">
        <v>197.1531283138918</v>
      </c>
      <c r="D35" s="25">
        <f t="shared" si="14"/>
        <v>351.43160127253446</v>
      </c>
      <c r="E35" s="25">
        <v>22802.3001</v>
      </c>
      <c r="F35" s="25">
        <v>49292.3275</v>
      </c>
      <c r="G35" s="25">
        <v>72094.6276</v>
      </c>
      <c r="H35" s="25">
        <f t="shared" si="15"/>
        <v>115.65781529824858</v>
      </c>
      <c r="I35" s="25">
        <f t="shared" si="16"/>
        <v>250.0205191850702</v>
      </c>
      <c r="J35" s="25">
        <f t="shared" si="17"/>
        <v>365.6783344833188</v>
      </c>
      <c r="K35" s="26">
        <f t="shared" si="18"/>
        <v>40.645811229946524</v>
      </c>
      <c r="L35" s="26">
        <f t="shared" si="19"/>
        <v>87.86511140819964</v>
      </c>
      <c r="M35" s="25">
        <f t="shared" si="20"/>
        <v>128.51092263814616</v>
      </c>
    </row>
    <row r="36" spans="1:13" s="8" customFormat="1" ht="10.5" customHeight="1">
      <c r="A36" s="67" t="s">
        <v>194</v>
      </c>
      <c r="B36" s="23">
        <v>628</v>
      </c>
      <c r="C36" s="25">
        <v>220.69904559915165</v>
      </c>
      <c r="D36" s="25">
        <f t="shared" si="14"/>
        <v>351.43160127253446</v>
      </c>
      <c r="E36" s="25">
        <v>25525.5695</v>
      </c>
      <c r="F36" s="25">
        <v>55179.2899</v>
      </c>
      <c r="G36" s="25">
        <v>80704.8594</v>
      </c>
      <c r="H36" s="25">
        <f t="shared" si="15"/>
        <v>115.65781551389782</v>
      </c>
      <c r="I36" s="25">
        <f t="shared" si="16"/>
        <v>250.0205188934995</v>
      </c>
      <c r="J36" s="25">
        <f t="shared" si="17"/>
        <v>365.6783344073973</v>
      </c>
      <c r="K36" s="26">
        <f t="shared" si="18"/>
        <v>40.64581130573249</v>
      </c>
      <c r="L36" s="26">
        <f t="shared" si="19"/>
        <v>87.86511130573248</v>
      </c>
      <c r="M36" s="25">
        <f t="shared" si="20"/>
        <v>128.51092261146496</v>
      </c>
    </row>
    <row r="37" spans="1:13" s="8" customFormat="1" ht="10.5" customHeight="1">
      <c r="A37" s="67" t="s">
        <v>195</v>
      </c>
      <c r="B37" s="23">
        <v>356</v>
      </c>
      <c r="C37" s="25">
        <v>125.10965005302226</v>
      </c>
      <c r="D37" s="25">
        <f t="shared" si="14"/>
        <v>351.43160127253446</v>
      </c>
      <c r="E37" s="25">
        <v>14469.9088</v>
      </c>
      <c r="F37" s="25">
        <v>31279.9796</v>
      </c>
      <c r="G37" s="25">
        <v>45749.8884</v>
      </c>
      <c r="H37" s="25">
        <f t="shared" si="15"/>
        <v>115.65781531534586</v>
      </c>
      <c r="I37" s="25">
        <f t="shared" si="16"/>
        <v>250.02051869494755</v>
      </c>
      <c r="J37" s="25">
        <f t="shared" si="17"/>
        <v>365.6783340102934</v>
      </c>
      <c r="K37" s="26">
        <f t="shared" si="18"/>
        <v>40.64581123595505</v>
      </c>
      <c r="L37" s="26">
        <f t="shared" si="19"/>
        <v>87.86511123595506</v>
      </c>
      <c r="M37" s="25">
        <f t="shared" si="20"/>
        <v>128.5109224719101</v>
      </c>
    </row>
    <row r="38" spans="1:13" s="8" customFormat="1" ht="10.5" customHeight="1">
      <c r="A38" s="67" t="s">
        <v>196</v>
      </c>
      <c r="B38" s="23">
        <v>320</v>
      </c>
      <c r="C38" s="25">
        <v>112.45811240721103</v>
      </c>
      <c r="D38" s="25">
        <f t="shared" si="14"/>
        <v>351.4316012725345</v>
      </c>
      <c r="E38" s="25">
        <v>13006.6596</v>
      </c>
      <c r="F38" s="25">
        <v>28116.8356</v>
      </c>
      <c r="G38" s="25">
        <v>41123.4952</v>
      </c>
      <c r="H38" s="25">
        <f t="shared" si="15"/>
        <v>115.6578153553108</v>
      </c>
      <c r="I38" s="25">
        <f t="shared" si="16"/>
        <v>250.02051873491246</v>
      </c>
      <c r="J38" s="25">
        <f t="shared" si="17"/>
        <v>365.67833409022325</v>
      </c>
      <c r="K38" s="26">
        <f t="shared" si="18"/>
        <v>40.64581125</v>
      </c>
      <c r="L38" s="26">
        <f t="shared" si="19"/>
        <v>87.86511125</v>
      </c>
      <c r="M38" s="25">
        <f t="shared" si="20"/>
        <v>128.5109225</v>
      </c>
    </row>
    <row r="39" spans="1:13" s="8" customFormat="1" ht="10.5" customHeight="1">
      <c r="A39" s="67" t="s">
        <v>197</v>
      </c>
      <c r="B39" s="23">
        <v>983</v>
      </c>
      <c r="C39" s="25">
        <v>345.4572640509014</v>
      </c>
      <c r="D39" s="25">
        <f t="shared" si="14"/>
        <v>351.43160127253446</v>
      </c>
      <c r="E39" s="25">
        <v>39954.8324</v>
      </c>
      <c r="F39" s="25">
        <v>86371.4045</v>
      </c>
      <c r="G39" s="25">
        <v>126326.2369</v>
      </c>
      <c r="H39" s="25">
        <f t="shared" si="15"/>
        <v>115.65781518524633</v>
      </c>
      <c r="I39" s="25">
        <f t="shared" si="16"/>
        <v>250.02051914379084</v>
      </c>
      <c r="J39" s="25">
        <f t="shared" si="17"/>
        <v>365.67833432903717</v>
      </c>
      <c r="K39" s="26">
        <f t="shared" si="18"/>
        <v>40.64581119023398</v>
      </c>
      <c r="L39" s="26">
        <f t="shared" si="19"/>
        <v>87.86511139369279</v>
      </c>
      <c r="M39" s="25">
        <f t="shared" si="20"/>
        <v>128.51092258392677</v>
      </c>
    </row>
    <row r="40" spans="1:13" s="8" customFormat="1" ht="10.5" customHeight="1">
      <c r="A40" s="67" t="s">
        <v>198</v>
      </c>
      <c r="B40" s="23">
        <v>1433</v>
      </c>
      <c r="C40" s="25">
        <v>503.6014846235419</v>
      </c>
      <c r="D40" s="25">
        <f t="shared" si="14"/>
        <v>351.4316012725345</v>
      </c>
      <c r="E40" s="25">
        <v>58245.4475</v>
      </c>
      <c r="F40" s="25">
        <v>125910.7046</v>
      </c>
      <c r="G40" s="25">
        <v>184156.1521</v>
      </c>
      <c r="H40" s="25">
        <f t="shared" si="15"/>
        <v>115.65781531311474</v>
      </c>
      <c r="I40" s="25">
        <f t="shared" si="16"/>
        <v>250.0205190898558</v>
      </c>
      <c r="J40" s="25">
        <f t="shared" si="17"/>
        <v>365.67833440297056</v>
      </c>
      <c r="K40" s="26">
        <f t="shared" si="18"/>
        <v>40.645811235170974</v>
      </c>
      <c r="L40" s="26">
        <f t="shared" si="19"/>
        <v>87.8651113747383</v>
      </c>
      <c r="M40" s="25">
        <f t="shared" si="20"/>
        <v>128.51092260990927</v>
      </c>
    </row>
    <row r="41" spans="1:13" s="8" customFormat="1" ht="10.5" customHeight="1">
      <c r="A41" s="68" t="s">
        <v>199</v>
      </c>
      <c r="B41" s="4">
        <v>434</v>
      </c>
      <c r="C41" s="5">
        <v>152.52131495227994</v>
      </c>
      <c r="D41" s="5">
        <f t="shared" si="14"/>
        <v>351.4316012725344</v>
      </c>
      <c r="E41" s="5">
        <v>17640.2821</v>
      </c>
      <c r="F41" s="5">
        <v>38133.4583</v>
      </c>
      <c r="G41" s="5">
        <v>55773.7404</v>
      </c>
      <c r="H41" s="5">
        <f t="shared" si="15"/>
        <v>115.65781547004889</v>
      </c>
      <c r="I41" s="5">
        <f t="shared" si="16"/>
        <v>250.02051884965059</v>
      </c>
      <c r="J41" s="5">
        <f t="shared" si="17"/>
        <v>365.6783343196995</v>
      </c>
      <c r="K41" s="6">
        <f t="shared" si="18"/>
        <v>40.645811290322584</v>
      </c>
      <c r="L41" s="6">
        <f t="shared" si="19"/>
        <v>87.86511129032257</v>
      </c>
      <c r="M41" s="5">
        <f t="shared" si="20"/>
        <v>128.51092258064517</v>
      </c>
    </row>
    <row r="42" spans="1:13" s="8" customFormat="1" ht="10.5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s="8" customFormat="1" ht="10.5" customHeight="1">
      <c r="A43" s="69" t="s">
        <v>250</v>
      </c>
      <c r="B43" s="27">
        <v>170777</v>
      </c>
      <c r="C43" s="28">
        <v>56215.11</v>
      </c>
      <c r="D43" s="28">
        <f>C43*1000/B43</f>
        <v>329.1726052103035</v>
      </c>
      <c r="E43" s="28">
        <v>6944074.35</v>
      </c>
      <c r="F43" s="28">
        <v>13709521</v>
      </c>
      <c r="G43" s="28">
        <v>20712903.35</v>
      </c>
      <c r="H43" s="28">
        <f aca="true" t="shared" si="21" ref="H43:H108">E43/C43</f>
        <v>123.5268302419047</v>
      </c>
      <c r="I43" s="28">
        <f aca="true" t="shared" si="22" ref="I43:I108">F43/C43</f>
        <v>243.87608598471124</v>
      </c>
      <c r="J43" s="28">
        <f aca="true" t="shared" si="23" ref="J43:J108">SUM(H43:I43)</f>
        <v>367.40291622661596</v>
      </c>
      <c r="K43" s="29">
        <f aca="true" t="shared" si="24" ref="K43:K108">E43/B43</f>
        <v>40.66164852409867</v>
      </c>
      <c r="L43" s="29">
        <f aca="true" t="shared" si="25" ref="L43:L108">F43/B43</f>
        <v>80.27732657207937</v>
      </c>
      <c r="M43" s="28">
        <f aca="true" t="shared" si="26" ref="M43:M108">SUM(K43:L43)</f>
        <v>120.93897509617804</v>
      </c>
    </row>
    <row r="44" spans="1:13" s="8" customFormat="1" ht="10.5" customHeight="1">
      <c r="A44" s="67" t="s">
        <v>28</v>
      </c>
      <c r="B44" s="23">
        <v>3769</v>
      </c>
      <c r="C44" s="25">
        <v>1390</v>
      </c>
      <c r="D44" s="25">
        <f aca="true" t="shared" si="27" ref="D44:D108">C44*1000/B44</f>
        <v>368.7980896789599</v>
      </c>
      <c r="E44" s="25">
        <v>180000</v>
      </c>
      <c r="F44" s="25">
        <v>340000</v>
      </c>
      <c r="G44" s="25">
        <v>520000</v>
      </c>
      <c r="H44" s="25">
        <f t="shared" si="21"/>
        <v>129.49640287769785</v>
      </c>
      <c r="I44" s="25">
        <f t="shared" si="22"/>
        <v>244.6043165467626</v>
      </c>
      <c r="J44" s="25">
        <f t="shared" si="23"/>
        <v>374.1007194244604</v>
      </c>
      <c r="K44" s="26">
        <f t="shared" si="24"/>
        <v>47.75802600159194</v>
      </c>
      <c r="L44" s="26">
        <f t="shared" si="25"/>
        <v>90.20960466967365</v>
      </c>
      <c r="M44" s="25">
        <f t="shared" si="26"/>
        <v>137.9676306712656</v>
      </c>
    </row>
    <row r="45" spans="1:13" s="8" customFormat="1" ht="10.5" customHeight="1">
      <c r="A45" s="67" t="s">
        <v>29</v>
      </c>
      <c r="B45" s="23">
        <v>424</v>
      </c>
      <c r="C45" s="25">
        <v>109.2</v>
      </c>
      <c r="D45" s="25">
        <f t="shared" si="27"/>
        <v>257.54716981132077</v>
      </c>
      <c r="E45" s="25">
        <v>39917</v>
      </c>
      <c r="F45" s="25">
        <v>27433</v>
      </c>
      <c r="G45" s="25">
        <v>67350</v>
      </c>
      <c r="H45" s="25">
        <f t="shared" si="21"/>
        <v>365.540293040293</v>
      </c>
      <c r="I45" s="25">
        <f t="shared" si="22"/>
        <v>251.2179487179487</v>
      </c>
      <c r="J45" s="25">
        <f t="shared" si="23"/>
        <v>616.7582417582418</v>
      </c>
      <c r="K45" s="26">
        <f t="shared" si="24"/>
        <v>94.14386792452831</v>
      </c>
      <c r="L45" s="26">
        <f t="shared" si="25"/>
        <v>64.7004716981132</v>
      </c>
      <c r="M45" s="25">
        <f t="shared" si="26"/>
        <v>158.8443396226415</v>
      </c>
    </row>
    <row r="46" spans="1:13" s="8" customFormat="1" ht="10.5" customHeight="1">
      <c r="A46" s="67" t="s">
        <v>30</v>
      </c>
      <c r="B46" s="23">
        <v>273</v>
      </c>
      <c r="C46" s="25">
        <v>63.9</v>
      </c>
      <c r="D46" s="25">
        <f t="shared" si="27"/>
        <v>234.06593406593407</v>
      </c>
      <c r="E46" s="25">
        <v>29771</v>
      </c>
      <c r="F46" s="25">
        <v>15567</v>
      </c>
      <c r="G46" s="25">
        <v>45338</v>
      </c>
      <c r="H46" s="25">
        <f t="shared" si="21"/>
        <v>465.8998435054773</v>
      </c>
      <c r="I46" s="25">
        <f t="shared" si="22"/>
        <v>243.6150234741784</v>
      </c>
      <c r="J46" s="25">
        <f t="shared" si="23"/>
        <v>709.5148669796557</v>
      </c>
      <c r="K46" s="26">
        <f t="shared" si="24"/>
        <v>109.05128205128206</v>
      </c>
      <c r="L46" s="26">
        <f t="shared" si="25"/>
        <v>57.02197802197802</v>
      </c>
      <c r="M46" s="25">
        <f t="shared" si="26"/>
        <v>166.0732600732601</v>
      </c>
    </row>
    <row r="47" spans="1:13" s="8" customFormat="1" ht="10.5" customHeight="1">
      <c r="A47" s="67" t="s">
        <v>31</v>
      </c>
      <c r="B47" s="23">
        <v>977</v>
      </c>
      <c r="C47" s="25">
        <v>290.3</v>
      </c>
      <c r="D47" s="25">
        <f t="shared" si="27"/>
        <v>297.1340839303992</v>
      </c>
      <c r="E47" s="25">
        <v>50583</v>
      </c>
      <c r="F47" s="25">
        <v>72584</v>
      </c>
      <c r="G47" s="25">
        <v>123167</v>
      </c>
      <c r="H47" s="25">
        <f t="shared" si="21"/>
        <v>174.24388563554942</v>
      </c>
      <c r="I47" s="25">
        <f t="shared" si="22"/>
        <v>250.03100241129866</v>
      </c>
      <c r="J47" s="25">
        <f t="shared" si="23"/>
        <v>424.2748880468481</v>
      </c>
      <c r="K47" s="26">
        <f t="shared" si="24"/>
        <v>51.77379733879222</v>
      </c>
      <c r="L47" s="26">
        <f t="shared" si="25"/>
        <v>74.29273285568065</v>
      </c>
      <c r="M47" s="25">
        <f t="shared" si="26"/>
        <v>126.06653019447288</v>
      </c>
    </row>
    <row r="48" spans="1:13" s="8" customFormat="1" ht="10.5" customHeight="1">
      <c r="A48" s="67" t="s">
        <v>32</v>
      </c>
      <c r="B48" s="23">
        <v>446</v>
      </c>
      <c r="C48" s="25">
        <v>110</v>
      </c>
      <c r="D48" s="25">
        <f t="shared" si="27"/>
        <v>246.63677130044843</v>
      </c>
      <c r="E48" s="25">
        <v>0</v>
      </c>
      <c r="F48" s="25">
        <v>0</v>
      </c>
      <c r="G48" s="25">
        <v>59308</v>
      </c>
      <c r="H48" s="25">
        <f t="shared" si="21"/>
        <v>0</v>
      </c>
      <c r="I48" s="25">
        <f t="shared" si="22"/>
        <v>0</v>
      </c>
      <c r="J48" s="25">
        <f t="shared" si="23"/>
        <v>0</v>
      </c>
      <c r="K48" s="26">
        <f t="shared" si="24"/>
        <v>0</v>
      </c>
      <c r="L48" s="26">
        <f t="shared" si="25"/>
        <v>0</v>
      </c>
      <c r="M48" s="25">
        <f t="shared" si="26"/>
        <v>0</v>
      </c>
    </row>
    <row r="49" spans="1:13" s="8" customFormat="1" ht="10.5" customHeight="1">
      <c r="A49" s="67" t="s">
        <v>33</v>
      </c>
      <c r="B49" s="23">
        <v>1021</v>
      </c>
      <c r="C49" s="25">
        <v>294.2</v>
      </c>
      <c r="D49" s="25">
        <f t="shared" si="27"/>
        <v>288.1488736532811</v>
      </c>
      <c r="E49" s="25">
        <v>52498</v>
      </c>
      <c r="F49" s="25">
        <v>73544</v>
      </c>
      <c r="G49" s="25">
        <v>126042</v>
      </c>
      <c r="H49" s="25">
        <f t="shared" si="21"/>
        <v>178.4432358939497</v>
      </c>
      <c r="I49" s="25">
        <f t="shared" si="22"/>
        <v>249.9796057104011</v>
      </c>
      <c r="J49" s="25">
        <f t="shared" si="23"/>
        <v>428.42284160435077</v>
      </c>
      <c r="K49" s="26">
        <f t="shared" si="24"/>
        <v>51.418217433888344</v>
      </c>
      <c r="L49" s="26">
        <f t="shared" si="25"/>
        <v>72.03134182174338</v>
      </c>
      <c r="M49" s="25">
        <f t="shared" si="26"/>
        <v>123.44955925563173</v>
      </c>
    </row>
    <row r="50" spans="1:13" s="8" customFormat="1" ht="10.5" customHeight="1">
      <c r="A50" s="67" t="s">
        <v>35</v>
      </c>
      <c r="B50" s="23">
        <v>3443</v>
      </c>
      <c r="C50" s="25">
        <v>1418.1</v>
      </c>
      <c r="D50" s="25">
        <f t="shared" si="27"/>
        <v>411.87917513796106</v>
      </c>
      <c r="E50" s="25">
        <v>143807</v>
      </c>
      <c r="F50" s="25">
        <v>340063</v>
      </c>
      <c r="G50" s="25">
        <v>483870</v>
      </c>
      <c r="H50" s="25">
        <f t="shared" si="21"/>
        <v>101.40822226923349</v>
      </c>
      <c r="I50" s="25">
        <f t="shared" si="22"/>
        <v>239.80184754248643</v>
      </c>
      <c r="J50" s="25">
        <f t="shared" si="23"/>
        <v>341.2100698117199</v>
      </c>
      <c r="K50" s="26">
        <f t="shared" si="24"/>
        <v>41.7679349404589</v>
      </c>
      <c r="L50" s="26">
        <f t="shared" si="25"/>
        <v>98.76938716235841</v>
      </c>
      <c r="M50" s="25">
        <f t="shared" si="26"/>
        <v>140.5373221028173</v>
      </c>
    </row>
    <row r="51" spans="1:13" s="8" customFormat="1" ht="10.5" customHeight="1">
      <c r="A51" s="67" t="s">
        <v>36</v>
      </c>
      <c r="B51" s="23">
        <v>1654</v>
      </c>
      <c r="C51" s="25">
        <v>718.6</v>
      </c>
      <c r="D51" s="25">
        <f t="shared" si="27"/>
        <v>434.46191051995163</v>
      </c>
      <c r="E51" s="25">
        <v>106055</v>
      </c>
      <c r="F51" s="25">
        <v>187712</v>
      </c>
      <c r="G51" s="25">
        <v>293767</v>
      </c>
      <c r="H51" s="25">
        <f t="shared" si="21"/>
        <v>147.58558307820763</v>
      </c>
      <c r="I51" s="25">
        <f t="shared" si="22"/>
        <v>261.2190370164208</v>
      </c>
      <c r="J51" s="25">
        <f t="shared" si="23"/>
        <v>408.8046200946285</v>
      </c>
      <c r="K51" s="26">
        <f t="shared" si="24"/>
        <v>64.12031438935912</v>
      </c>
      <c r="L51" s="26">
        <f t="shared" si="25"/>
        <v>113.48972188633616</v>
      </c>
      <c r="M51" s="25">
        <f t="shared" si="26"/>
        <v>177.61003627569528</v>
      </c>
    </row>
    <row r="52" spans="1:13" s="8" customFormat="1" ht="10.5" customHeight="1">
      <c r="A52" s="67" t="s">
        <v>37</v>
      </c>
      <c r="B52" s="23">
        <v>1286</v>
      </c>
      <c r="C52" s="25">
        <v>463.9</v>
      </c>
      <c r="D52" s="25">
        <f t="shared" si="27"/>
        <v>360.7309486780715</v>
      </c>
      <c r="E52" s="25">
        <v>67683</v>
      </c>
      <c r="F52" s="25">
        <v>115984</v>
      </c>
      <c r="G52" s="25">
        <v>183667</v>
      </c>
      <c r="H52" s="25">
        <f t="shared" si="21"/>
        <v>145.8999784436301</v>
      </c>
      <c r="I52" s="25">
        <f t="shared" si="22"/>
        <v>250.01940073291658</v>
      </c>
      <c r="J52" s="25">
        <f t="shared" si="23"/>
        <v>395.91937917654667</v>
      </c>
      <c r="K52" s="26">
        <f t="shared" si="24"/>
        <v>52.63063763608087</v>
      </c>
      <c r="L52" s="26">
        <f t="shared" si="25"/>
        <v>90.18973561430793</v>
      </c>
      <c r="M52" s="25">
        <f t="shared" si="26"/>
        <v>142.8203732503888</v>
      </c>
    </row>
    <row r="53" spans="1:13" s="8" customFormat="1" ht="10.5" customHeight="1">
      <c r="A53" s="67" t="s">
        <v>39</v>
      </c>
      <c r="B53" s="23">
        <v>556</v>
      </c>
      <c r="C53" s="25">
        <v>155</v>
      </c>
      <c r="D53" s="25">
        <f t="shared" si="27"/>
        <v>278.7769784172662</v>
      </c>
      <c r="E53" s="25">
        <v>25021</v>
      </c>
      <c r="F53" s="25">
        <v>41473</v>
      </c>
      <c r="G53" s="25">
        <v>66494</v>
      </c>
      <c r="H53" s="25">
        <f t="shared" si="21"/>
        <v>161.4258064516129</v>
      </c>
      <c r="I53" s="25">
        <f t="shared" si="22"/>
        <v>267.56774193548387</v>
      </c>
      <c r="J53" s="25">
        <f t="shared" si="23"/>
        <v>428.9935483870968</v>
      </c>
      <c r="K53" s="26">
        <f t="shared" si="24"/>
        <v>45.00179856115108</v>
      </c>
      <c r="L53" s="26">
        <f t="shared" si="25"/>
        <v>74.59172661870504</v>
      </c>
      <c r="M53" s="25">
        <f t="shared" si="26"/>
        <v>119.59352517985612</v>
      </c>
    </row>
    <row r="54" spans="1:13" s="8" customFormat="1" ht="10.5" customHeight="1">
      <c r="A54" s="67" t="s">
        <v>269</v>
      </c>
      <c r="B54" s="23">
        <v>297</v>
      </c>
      <c r="C54" s="25">
        <v>0</v>
      </c>
      <c r="D54" s="25">
        <f>C54*1000/B54</f>
        <v>0</v>
      </c>
      <c r="E54" s="25">
        <v>0</v>
      </c>
      <c r="F54" s="25">
        <v>0</v>
      </c>
      <c r="G54" s="25">
        <v>0</v>
      </c>
      <c r="H54" s="25" t="s">
        <v>254</v>
      </c>
      <c r="I54" s="25" t="s">
        <v>254</v>
      </c>
      <c r="J54" s="25" t="s">
        <v>254</v>
      </c>
      <c r="K54" s="25" t="s">
        <v>254</v>
      </c>
      <c r="L54" s="26">
        <f>F54/B54</f>
        <v>0</v>
      </c>
      <c r="M54" s="25">
        <f>SUM(K54:L54)</f>
        <v>0</v>
      </c>
    </row>
    <row r="55" spans="1:13" s="8" customFormat="1" ht="10.5" customHeight="1">
      <c r="A55" s="67" t="s">
        <v>40</v>
      </c>
      <c r="B55" s="23">
        <v>1604</v>
      </c>
      <c r="C55" s="25">
        <v>851</v>
      </c>
      <c r="D55" s="25">
        <f t="shared" si="27"/>
        <v>530.5486284289277</v>
      </c>
      <c r="E55" s="25">
        <v>85041</v>
      </c>
      <c r="F55" s="25">
        <v>212766</v>
      </c>
      <c r="G55" s="25">
        <v>297807</v>
      </c>
      <c r="H55" s="25">
        <f t="shared" si="21"/>
        <v>99.93066980023502</v>
      </c>
      <c r="I55" s="25">
        <f t="shared" si="22"/>
        <v>250.01880141010577</v>
      </c>
      <c r="J55" s="25">
        <f t="shared" si="23"/>
        <v>349.9494712103408</v>
      </c>
      <c r="K55" s="26">
        <f t="shared" si="24"/>
        <v>53.018079800498754</v>
      </c>
      <c r="L55" s="26">
        <f t="shared" si="25"/>
        <v>132.64713216957605</v>
      </c>
      <c r="M55" s="25">
        <f t="shared" si="26"/>
        <v>185.6652119700748</v>
      </c>
    </row>
    <row r="56" spans="1:13" s="8" customFormat="1" ht="10.5" customHeight="1">
      <c r="A56" s="67" t="s">
        <v>41</v>
      </c>
      <c r="B56" s="23">
        <v>753</v>
      </c>
      <c r="C56" s="25">
        <v>360.3</v>
      </c>
      <c r="D56" s="25">
        <f t="shared" si="27"/>
        <v>478.48605577689244</v>
      </c>
      <c r="E56" s="25">
        <v>52755</v>
      </c>
      <c r="F56" s="25">
        <v>90070</v>
      </c>
      <c r="G56" s="25">
        <v>142825</v>
      </c>
      <c r="H56" s="25">
        <f t="shared" si="21"/>
        <v>146.4196502914238</v>
      </c>
      <c r="I56" s="25">
        <f t="shared" si="22"/>
        <v>249.98612267554816</v>
      </c>
      <c r="J56" s="25">
        <f t="shared" si="23"/>
        <v>396.405772966972</v>
      </c>
      <c r="K56" s="26">
        <f t="shared" si="24"/>
        <v>70.0597609561753</v>
      </c>
      <c r="L56" s="26">
        <f t="shared" si="25"/>
        <v>119.6148738379814</v>
      </c>
      <c r="M56" s="25">
        <f t="shared" si="26"/>
        <v>189.6746347941567</v>
      </c>
    </row>
    <row r="57" spans="1:13" s="8" customFormat="1" ht="10.5" customHeight="1">
      <c r="A57" s="67" t="s">
        <v>42</v>
      </c>
      <c r="B57" s="23">
        <v>361</v>
      </c>
      <c r="C57" s="25">
        <v>86.4</v>
      </c>
      <c r="D57" s="25">
        <f t="shared" si="27"/>
        <v>239.33518005540165</v>
      </c>
      <c r="E57" s="25">
        <v>28050</v>
      </c>
      <c r="F57" s="25">
        <v>21604</v>
      </c>
      <c r="G57" s="25">
        <v>49654</v>
      </c>
      <c r="H57" s="25">
        <f t="shared" si="21"/>
        <v>324.65277777777777</v>
      </c>
      <c r="I57" s="25">
        <f t="shared" si="22"/>
        <v>250.04629629629628</v>
      </c>
      <c r="J57" s="25">
        <f t="shared" si="23"/>
        <v>574.699074074074</v>
      </c>
      <c r="K57" s="26">
        <f t="shared" si="24"/>
        <v>77.70083102493075</v>
      </c>
      <c r="L57" s="26">
        <f t="shared" si="25"/>
        <v>59.84487534626039</v>
      </c>
      <c r="M57" s="25">
        <f t="shared" si="26"/>
        <v>137.54570637119113</v>
      </c>
    </row>
    <row r="58" spans="1:13" s="8" customFormat="1" ht="10.5" customHeight="1">
      <c r="A58" s="67" t="s">
        <v>43</v>
      </c>
      <c r="B58" s="23">
        <v>4906</v>
      </c>
      <c r="C58" s="25">
        <v>1253.7</v>
      </c>
      <c r="D58" s="25">
        <f t="shared" si="27"/>
        <v>255.54423155320018</v>
      </c>
      <c r="E58" s="25">
        <v>166752</v>
      </c>
      <c r="F58" s="25">
        <v>313435</v>
      </c>
      <c r="G58" s="25">
        <v>480187</v>
      </c>
      <c r="H58" s="25">
        <f t="shared" si="21"/>
        <v>133.0078966259871</v>
      </c>
      <c r="I58" s="25">
        <f t="shared" si="22"/>
        <v>250.00797638988593</v>
      </c>
      <c r="J58" s="25">
        <f t="shared" si="23"/>
        <v>383.015873015873</v>
      </c>
      <c r="K58" s="26">
        <f t="shared" si="24"/>
        <v>33.98940073379535</v>
      </c>
      <c r="L58" s="26">
        <f t="shared" si="25"/>
        <v>63.888096208724015</v>
      </c>
      <c r="M58" s="25">
        <f t="shared" si="26"/>
        <v>97.87749694251937</v>
      </c>
    </row>
    <row r="59" spans="1:13" s="8" customFormat="1" ht="10.5" customHeight="1">
      <c r="A59" s="67" t="s">
        <v>46</v>
      </c>
      <c r="B59" s="23">
        <v>450</v>
      </c>
      <c r="C59" s="25">
        <v>190</v>
      </c>
      <c r="D59" s="25">
        <f t="shared" si="27"/>
        <v>422.22222222222223</v>
      </c>
      <c r="E59" s="25">
        <v>28590</v>
      </c>
      <c r="F59" s="25">
        <v>47500</v>
      </c>
      <c r="G59" s="25">
        <v>76090</v>
      </c>
      <c r="H59" s="25">
        <f t="shared" si="21"/>
        <v>150.47368421052633</v>
      </c>
      <c r="I59" s="25">
        <f t="shared" si="22"/>
        <v>250</v>
      </c>
      <c r="J59" s="25">
        <f t="shared" si="23"/>
        <v>400.47368421052636</v>
      </c>
      <c r="K59" s="26">
        <f t="shared" si="24"/>
        <v>63.53333333333333</v>
      </c>
      <c r="L59" s="26">
        <f t="shared" si="25"/>
        <v>105.55555555555556</v>
      </c>
      <c r="M59" s="25">
        <f t="shared" si="26"/>
        <v>169.0888888888889</v>
      </c>
    </row>
    <row r="60" spans="1:13" s="8" customFormat="1" ht="10.5" customHeight="1">
      <c r="A60" s="67" t="s">
        <v>47</v>
      </c>
      <c r="B60" s="23">
        <v>623</v>
      </c>
      <c r="C60" s="25">
        <v>319.3</v>
      </c>
      <c r="D60" s="25">
        <f t="shared" si="27"/>
        <v>512.5200642054575</v>
      </c>
      <c r="E60" s="25">
        <v>44656</v>
      </c>
      <c r="F60" s="25">
        <v>79825</v>
      </c>
      <c r="G60" s="25">
        <v>124481</v>
      </c>
      <c r="H60" s="25">
        <f t="shared" si="21"/>
        <v>139.85593485750078</v>
      </c>
      <c r="I60" s="25">
        <f t="shared" si="22"/>
        <v>250</v>
      </c>
      <c r="J60" s="25">
        <f t="shared" si="23"/>
        <v>389.85593485750076</v>
      </c>
      <c r="K60" s="26">
        <f t="shared" si="24"/>
        <v>71.67897271268058</v>
      </c>
      <c r="L60" s="26">
        <f t="shared" si="25"/>
        <v>128.13001605136438</v>
      </c>
      <c r="M60" s="25">
        <f t="shared" si="26"/>
        <v>199.80898876404495</v>
      </c>
    </row>
    <row r="61" spans="1:13" s="8" customFormat="1" ht="10.5" customHeight="1">
      <c r="A61" s="67" t="s">
        <v>48</v>
      </c>
      <c r="B61" s="23">
        <v>1362</v>
      </c>
      <c r="C61" s="25">
        <v>401.8</v>
      </c>
      <c r="D61" s="25">
        <f t="shared" si="27"/>
        <v>295.00734214390604</v>
      </c>
      <c r="E61" s="25">
        <v>56056</v>
      </c>
      <c r="F61" s="25">
        <v>100451</v>
      </c>
      <c r="G61" s="25">
        <v>156507</v>
      </c>
      <c r="H61" s="25">
        <f t="shared" si="21"/>
        <v>139.5121951219512</v>
      </c>
      <c r="I61" s="25">
        <f t="shared" si="22"/>
        <v>250.0024888003982</v>
      </c>
      <c r="J61" s="25">
        <f t="shared" si="23"/>
        <v>389.5146839223494</v>
      </c>
      <c r="K61" s="26">
        <f t="shared" si="24"/>
        <v>41.15712187958884</v>
      </c>
      <c r="L61" s="26">
        <f t="shared" si="25"/>
        <v>73.7525697503671</v>
      </c>
      <c r="M61" s="25">
        <f t="shared" si="26"/>
        <v>114.90969162995594</v>
      </c>
    </row>
    <row r="62" spans="1:13" s="8" customFormat="1" ht="10.5" customHeight="1">
      <c r="A62" s="67" t="s">
        <v>49</v>
      </c>
      <c r="B62" s="23">
        <v>1710</v>
      </c>
      <c r="C62" s="25">
        <v>556.5</v>
      </c>
      <c r="D62" s="25">
        <f t="shared" si="27"/>
        <v>325.43859649122805</v>
      </c>
      <c r="E62" s="25">
        <v>70138</v>
      </c>
      <c r="F62" s="25">
        <v>134115</v>
      </c>
      <c r="G62" s="25">
        <v>204253</v>
      </c>
      <c r="H62" s="25">
        <f t="shared" si="21"/>
        <v>126.03414195867026</v>
      </c>
      <c r="I62" s="25">
        <f t="shared" si="22"/>
        <v>240.99730458221023</v>
      </c>
      <c r="J62" s="25">
        <f t="shared" si="23"/>
        <v>367.0314465408805</v>
      </c>
      <c r="K62" s="26">
        <f t="shared" si="24"/>
        <v>41.01637426900585</v>
      </c>
      <c r="L62" s="26">
        <f t="shared" si="25"/>
        <v>78.4298245614035</v>
      </c>
      <c r="M62" s="25">
        <f t="shared" si="26"/>
        <v>119.44619883040936</v>
      </c>
    </row>
    <row r="63" spans="1:13" s="8" customFormat="1" ht="10.5" customHeight="1">
      <c r="A63" s="67" t="s">
        <v>50</v>
      </c>
      <c r="B63" s="23">
        <v>358</v>
      </c>
      <c r="C63" s="25">
        <v>50</v>
      </c>
      <c r="D63" s="25">
        <f t="shared" si="27"/>
        <v>139.66480446927375</v>
      </c>
      <c r="E63" s="25">
        <v>11836</v>
      </c>
      <c r="F63" s="25">
        <v>14770</v>
      </c>
      <c r="G63" s="25">
        <v>26606</v>
      </c>
      <c r="H63" s="25">
        <f t="shared" si="21"/>
        <v>236.72</v>
      </c>
      <c r="I63" s="25">
        <f t="shared" si="22"/>
        <v>295.4</v>
      </c>
      <c r="J63" s="25">
        <f t="shared" si="23"/>
        <v>532.12</v>
      </c>
      <c r="K63" s="26">
        <f t="shared" si="24"/>
        <v>33.06145251396648</v>
      </c>
      <c r="L63" s="26">
        <f t="shared" si="25"/>
        <v>41.25698324022346</v>
      </c>
      <c r="M63" s="25">
        <f t="shared" si="26"/>
        <v>74.31843575418995</v>
      </c>
    </row>
    <row r="64" spans="1:13" s="8" customFormat="1" ht="10.5" customHeight="1">
      <c r="A64" s="67" t="s">
        <v>51</v>
      </c>
      <c r="B64" s="23">
        <v>1798</v>
      </c>
      <c r="C64" s="25">
        <v>564.5</v>
      </c>
      <c r="D64" s="25">
        <f t="shared" si="27"/>
        <v>313.9599555061179</v>
      </c>
      <c r="E64" s="25">
        <v>66737</v>
      </c>
      <c r="F64" s="25">
        <v>141113</v>
      </c>
      <c r="G64" s="25">
        <v>207850</v>
      </c>
      <c r="H64" s="25">
        <f t="shared" si="21"/>
        <v>118.22320637732507</v>
      </c>
      <c r="I64" s="25">
        <f t="shared" si="22"/>
        <v>249.97874224977858</v>
      </c>
      <c r="J64" s="25">
        <f t="shared" si="23"/>
        <v>368.20194862710366</v>
      </c>
      <c r="K64" s="26">
        <f t="shared" si="24"/>
        <v>37.11735261401557</v>
      </c>
      <c r="L64" s="26">
        <f t="shared" si="25"/>
        <v>78.4833147942158</v>
      </c>
      <c r="M64" s="25">
        <f t="shared" si="26"/>
        <v>115.60066740823137</v>
      </c>
    </row>
    <row r="65" spans="1:13" s="8" customFormat="1" ht="10.5" customHeight="1">
      <c r="A65" s="67" t="s">
        <v>52</v>
      </c>
      <c r="B65" s="23">
        <v>737</v>
      </c>
      <c r="C65" s="25">
        <v>276.1</v>
      </c>
      <c r="D65" s="25">
        <f t="shared" si="27"/>
        <v>374.6268656716418</v>
      </c>
      <c r="E65" s="25">
        <v>38800</v>
      </c>
      <c r="F65" s="25">
        <v>72885</v>
      </c>
      <c r="G65" s="25">
        <v>111685</v>
      </c>
      <c r="H65" s="25">
        <f t="shared" si="21"/>
        <v>140.5287939152481</v>
      </c>
      <c r="I65" s="25">
        <f t="shared" si="22"/>
        <v>263.9804418688881</v>
      </c>
      <c r="J65" s="25">
        <f t="shared" si="23"/>
        <v>404.5092357841362</v>
      </c>
      <c r="K65" s="26">
        <f t="shared" si="24"/>
        <v>52.64586160108548</v>
      </c>
      <c r="L65" s="26">
        <f t="shared" si="25"/>
        <v>98.89416553595657</v>
      </c>
      <c r="M65" s="25">
        <f t="shared" si="26"/>
        <v>151.54002713704205</v>
      </c>
    </row>
    <row r="66" spans="1:13" s="8" customFormat="1" ht="10.5" customHeight="1">
      <c r="A66" s="67" t="s">
        <v>270</v>
      </c>
      <c r="B66" s="23">
        <v>4467</v>
      </c>
      <c r="C66" s="25">
        <v>1498</v>
      </c>
      <c r="D66" s="25">
        <f t="shared" si="27"/>
        <v>335.34810835012314</v>
      </c>
      <c r="E66" s="25">
        <v>182274</v>
      </c>
      <c r="F66" s="25">
        <v>380341</v>
      </c>
      <c r="G66" s="25">
        <v>562615</v>
      </c>
      <c r="H66" s="25">
        <f t="shared" si="21"/>
        <v>121.67823765020027</v>
      </c>
      <c r="I66" s="25">
        <f t="shared" si="22"/>
        <v>253.8991989319092</v>
      </c>
      <c r="J66" s="25">
        <f t="shared" si="23"/>
        <v>375.5774365821095</v>
      </c>
      <c r="K66" s="26">
        <f t="shared" si="24"/>
        <v>40.80456682337139</v>
      </c>
      <c r="L66" s="26">
        <f t="shared" si="25"/>
        <v>85.14461607342736</v>
      </c>
      <c r="M66" s="25">
        <f t="shared" si="26"/>
        <v>125.94918289679875</v>
      </c>
    </row>
    <row r="67" spans="1:13" s="8" customFormat="1" ht="10.5" customHeight="1">
      <c r="A67" s="67" t="s">
        <v>53</v>
      </c>
      <c r="B67" s="23">
        <v>513</v>
      </c>
      <c r="C67" s="25">
        <v>135.4</v>
      </c>
      <c r="D67" s="25">
        <f t="shared" si="27"/>
        <v>263.9376218323587</v>
      </c>
      <c r="E67" s="25">
        <v>14467</v>
      </c>
      <c r="F67" s="25">
        <v>16631</v>
      </c>
      <c r="G67" s="25">
        <v>31098</v>
      </c>
      <c r="H67" s="25">
        <f t="shared" si="21"/>
        <v>106.8463810930576</v>
      </c>
      <c r="I67" s="25">
        <f t="shared" si="22"/>
        <v>122.82865583456424</v>
      </c>
      <c r="J67" s="25">
        <f t="shared" si="23"/>
        <v>229.67503692762185</v>
      </c>
      <c r="K67" s="26">
        <f t="shared" si="24"/>
        <v>28.200779727095515</v>
      </c>
      <c r="L67" s="26">
        <f t="shared" si="25"/>
        <v>32.419103313840154</v>
      </c>
      <c r="M67" s="25">
        <f t="shared" si="26"/>
        <v>60.61988304093567</v>
      </c>
    </row>
    <row r="68" spans="1:13" s="8" customFormat="1" ht="10.5" customHeight="1">
      <c r="A68" s="67" t="s">
        <v>54</v>
      </c>
      <c r="B68" s="23">
        <v>105</v>
      </c>
      <c r="C68" s="25">
        <v>36.5</v>
      </c>
      <c r="D68" s="25">
        <f t="shared" si="27"/>
        <v>347.6190476190476</v>
      </c>
      <c r="E68" s="25">
        <v>20512</v>
      </c>
      <c r="F68" s="25">
        <v>9130</v>
      </c>
      <c r="G68" s="25">
        <v>29642</v>
      </c>
      <c r="H68" s="25">
        <f t="shared" si="21"/>
        <v>561.972602739726</v>
      </c>
      <c r="I68" s="25">
        <f t="shared" si="22"/>
        <v>250.13698630136986</v>
      </c>
      <c r="J68" s="25">
        <f t="shared" si="23"/>
        <v>812.1095890410959</v>
      </c>
      <c r="K68" s="26">
        <f t="shared" si="24"/>
        <v>195.35238095238094</v>
      </c>
      <c r="L68" s="26">
        <f t="shared" si="25"/>
        <v>86.95238095238095</v>
      </c>
      <c r="M68" s="25">
        <f t="shared" si="26"/>
        <v>282.3047619047619</v>
      </c>
    </row>
    <row r="69" spans="1:13" s="8" customFormat="1" ht="10.5" customHeight="1">
      <c r="A69" s="67" t="s">
        <v>55</v>
      </c>
      <c r="B69" s="23">
        <v>676</v>
      </c>
      <c r="C69" s="25">
        <v>229.2</v>
      </c>
      <c r="D69" s="25">
        <f t="shared" si="27"/>
        <v>339.05325443786984</v>
      </c>
      <c r="E69" s="25">
        <v>37200</v>
      </c>
      <c r="F69" s="25">
        <v>57286</v>
      </c>
      <c r="G69" s="25">
        <v>94486</v>
      </c>
      <c r="H69" s="25">
        <f t="shared" si="21"/>
        <v>162.30366492146598</v>
      </c>
      <c r="I69" s="25">
        <f t="shared" si="22"/>
        <v>249.9389179755672</v>
      </c>
      <c r="J69" s="25">
        <f t="shared" si="23"/>
        <v>412.2425828970332</v>
      </c>
      <c r="K69" s="26">
        <f t="shared" si="24"/>
        <v>55.02958579881657</v>
      </c>
      <c r="L69" s="26">
        <f t="shared" si="25"/>
        <v>84.74260355029585</v>
      </c>
      <c r="M69" s="25">
        <f t="shared" si="26"/>
        <v>139.7721893491124</v>
      </c>
    </row>
    <row r="70" spans="1:13" s="8" customFormat="1" ht="10.5" customHeight="1">
      <c r="A70" s="67" t="s">
        <v>56</v>
      </c>
      <c r="B70" s="23">
        <v>3696</v>
      </c>
      <c r="C70" s="25">
        <v>1257</v>
      </c>
      <c r="D70" s="25">
        <f t="shared" si="27"/>
        <v>340.0974025974026</v>
      </c>
      <c r="E70" s="25">
        <v>160869</v>
      </c>
      <c r="F70" s="25">
        <v>314095</v>
      </c>
      <c r="G70" s="25">
        <v>474964</v>
      </c>
      <c r="H70" s="25">
        <f t="shared" si="21"/>
        <v>127.97852028639618</v>
      </c>
      <c r="I70" s="25">
        <f t="shared" si="22"/>
        <v>249.8766905330151</v>
      </c>
      <c r="J70" s="25">
        <f t="shared" si="23"/>
        <v>377.8552108194113</v>
      </c>
      <c r="K70" s="26">
        <f t="shared" si="24"/>
        <v>43.52516233766234</v>
      </c>
      <c r="L70" s="26">
        <f t="shared" si="25"/>
        <v>84.98241341991341</v>
      </c>
      <c r="M70" s="25">
        <f t="shared" si="26"/>
        <v>128.50757575757575</v>
      </c>
    </row>
    <row r="71" spans="1:13" s="8" customFormat="1" ht="10.5" customHeight="1">
      <c r="A71" s="67" t="s">
        <v>57</v>
      </c>
      <c r="B71" s="23">
        <v>1834</v>
      </c>
      <c r="C71" s="25">
        <v>434.7</v>
      </c>
      <c r="D71" s="25">
        <f t="shared" si="27"/>
        <v>237.0229007633588</v>
      </c>
      <c r="E71" s="25">
        <v>32650</v>
      </c>
      <c r="F71" s="25">
        <v>109155</v>
      </c>
      <c r="G71" s="25">
        <v>141805</v>
      </c>
      <c r="H71" s="25">
        <f t="shared" si="21"/>
        <v>75.10927076144468</v>
      </c>
      <c r="I71" s="25">
        <f t="shared" si="22"/>
        <v>251.104209799862</v>
      </c>
      <c r="J71" s="25">
        <f t="shared" si="23"/>
        <v>326.21348056130665</v>
      </c>
      <c r="K71" s="26">
        <f t="shared" si="24"/>
        <v>17.802617230098146</v>
      </c>
      <c r="L71" s="26">
        <f t="shared" si="25"/>
        <v>59.51744820065431</v>
      </c>
      <c r="M71" s="25">
        <f t="shared" si="26"/>
        <v>77.32006543075245</v>
      </c>
    </row>
    <row r="72" spans="1:13" s="8" customFormat="1" ht="10.5" customHeight="1">
      <c r="A72" s="67" t="s">
        <v>58</v>
      </c>
      <c r="B72" s="23">
        <v>7826</v>
      </c>
      <c r="C72" s="25">
        <v>1277.9</v>
      </c>
      <c r="D72" s="25">
        <f t="shared" si="27"/>
        <v>163.2890365448505</v>
      </c>
      <c r="E72" s="25">
        <v>105313</v>
      </c>
      <c r="F72" s="25">
        <v>319475</v>
      </c>
      <c r="G72" s="25">
        <v>424788</v>
      </c>
      <c r="H72" s="25">
        <f t="shared" si="21"/>
        <v>82.41098677517802</v>
      </c>
      <c r="I72" s="25">
        <f t="shared" si="22"/>
        <v>249.99999999999997</v>
      </c>
      <c r="J72" s="25">
        <f t="shared" si="23"/>
        <v>332.410986775178</v>
      </c>
      <c r="K72" s="26">
        <f t="shared" si="24"/>
        <v>13.456810631229235</v>
      </c>
      <c r="L72" s="26">
        <f t="shared" si="25"/>
        <v>40.82225913621262</v>
      </c>
      <c r="M72" s="25">
        <f t="shared" si="26"/>
        <v>54.279069767441854</v>
      </c>
    </row>
    <row r="73" spans="1:13" s="8" customFormat="1" ht="10.5" customHeight="1">
      <c r="A73" s="67" t="s">
        <v>59</v>
      </c>
      <c r="B73" s="23">
        <v>234</v>
      </c>
      <c r="C73" s="25">
        <v>43.2</v>
      </c>
      <c r="D73" s="25">
        <f t="shared" si="27"/>
        <v>184.6153846153846</v>
      </c>
      <c r="E73" s="25">
        <v>22900</v>
      </c>
      <c r="F73" s="25">
        <v>13045</v>
      </c>
      <c r="G73" s="25">
        <v>35945</v>
      </c>
      <c r="H73" s="25">
        <f t="shared" si="21"/>
        <v>530.0925925925926</v>
      </c>
      <c r="I73" s="25">
        <f t="shared" si="22"/>
        <v>301.96759259259255</v>
      </c>
      <c r="J73" s="25">
        <f t="shared" si="23"/>
        <v>832.0601851851852</v>
      </c>
      <c r="K73" s="26">
        <f t="shared" si="24"/>
        <v>97.86324786324786</v>
      </c>
      <c r="L73" s="26">
        <f t="shared" si="25"/>
        <v>55.74786324786325</v>
      </c>
      <c r="M73" s="25">
        <f t="shared" si="26"/>
        <v>153.61111111111111</v>
      </c>
    </row>
    <row r="74" spans="1:13" s="8" customFormat="1" ht="10.5" customHeight="1">
      <c r="A74" s="67" t="s">
        <v>60</v>
      </c>
      <c r="B74" s="23">
        <v>2527</v>
      </c>
      <c r="C74" s="25">
        <v>804</v>
      </c>
      <c r="D74" s="25">
        <f t="shared" si="27"/>
        <v>318.1638306292046</v>
      </c>
      <c r="E74" s="25">
        <v>44735</v>
      </c>
      <c r="F74" s="25">
        <v>237814</v>
      </c>
      <c r="G74" s="25">
        <v>282549</v>
      </c>
      <c r="H74" s="25">
        <f t="shared" si="21"/>
        <v>55.64054726368159</v>
      </c>
      <c r="I74" s="25">
        <f t="shared" si="22"/>
        <v>295.78855721393035</v>
      </c>
      <c r="J74" s="25">
        <f t="shared" si="23"/>
        <v>351.42910447761193</v>
      </c>
      <c r="K74" s="26">
        <f t="shared" si="24"/>
        <v>17.702809655718244</v>
      </c>
      <c r="L74" s="26">
        <f t="shared" si="25"/>
        <v>94.10922041946972</v>
      </c>
      <c r="M74" s="25">
        <f t="shared" si="26"/>
        <v>111.81203007518796</v>
      </c>
    </row>
    <row r="75" spans="1:13" s="8" customFormat="1" ht="10.5" customHeight="1">
      <c r="A75" s="67" t="s">
        <v>61</v>
      </c>
      <c r="B75" s="23">
        <v>1665</v>
      </c>
      <c r="C75" s="25">
        <v>340.1</v>
      </c>
      <c r="D75" s="25">
        <f t="shared" si="27"/>
        <v>204.26426426426426</v>
      </c>
      <c r="E75" s="25">
        <v>83381</v>
      </c>
      <c r="F75" s="25">
        <v>85033</v>
      </c>
      <c r="G75" s="25">
        <v>168414</v>
      </c>
      <c r="H75" s="25">
        <f t="shared" si="21"/>
        <v>245.1661276095266</v>
      </c>
      <c r="I75" s="25">
        <f t="shared" si="22"/>
        <v>250.0235224933843</v>
      </c>
      <c r="J75" s="25">
        <f t="shared" si="23"/>
        <v>495.1896501029109</v>
      </c>
      <c r="K75" s="26">
        <f t="shared" si="24"/>
        <v>50.07867867867868</v>
      </c>
      <c r="L75" s="26">
        <f t="shared" si="25"/>
        <v>51.07087087087087</v>
      </c>
      <c r="M75" s="25">
        <f t="shared" si="26"/>
        <v>101.14954954954955</v>
      </c>
    </row>
    <row r="76" spans="1:13" s="8" customFormat="1" ht="10.5" customHeight="1">
      <c r="A76" s="67" t="s">
        <v>271</v>
      </c>
      <c r="B76" s="23">
        <v>136</v>
      </c>
      <c r="C76" s="25">
        <v>0</v>
      </c>
      <c r="D76" s="25">
        <f>C76*1000/B76</f>
        <v>0</v>
      </c>
      <c r="E76" s="25">
        <v>0</v>
      </c>
      <c r="F76" s="25">
        <v>0</v>
      </c>
      <c r="G76" s="25">
        <v>0</v>
      </c>
      <c r="H76" s="25" t="s">
        <v>254</v>
      </c>
      <c r="I76" s="25" t="s">
        <v>254</v>
      </c>
      <c r="J76" s="25" t="s">
        <v>254</v>
      </c>
      <c r="K76" s="25" t="s">
        <v>254</v>
      </c>
      <c r="L76" s="26">
        <f>F76/B76</f>
        <v>0</v>
      </c>
      <c r="M76" s="25">
        <f>SUM(K76:L76)</f>
        <v>0</v>
      </c>
    </row>
    <row r="77" spans="1:13" s="8" customFormat="1" ht="10.5" customHeight="1">
      <c r="A77" s="67" t="s">
        <v>62</v>
      </c>
      <c r="B77" s="23">
        <v>825</v>
      </c>
      <c r="C77" s="25">
        <v>336.9</v>
      </c>
      <c r="D77" s="25">
        <f t="shared" si="27"/>
        <v>408.3636363636364</v>
      </c>
      <c r="E77" s="25">
        <v>70323</v>
      </c>
      <c r="F77" s="25">
        <v>84227</v>
      </c>
      <c r="G77" s="25">
        <v>154550</v>
      </c>
      <c r="H77" s="25">
        <f t="shared" si="21"/>
        <v>208.73552983081035</v>
      </c>
      <c r="I77" s="25">
        <f t="shared" si="22"/>
        <v>250.00593647966758</v>
      </c>
      <c r="J77" s="25">
        <f t="shared" si="23"/>
        <v>458.7414663104779</v>
      </c>
      <c r="K77" s="26">
        <f t="shared" si="24"/>
        <v>85.24</v>
      </c>
      <c r="L77" s="26">
        <f t="shared" si="25"/>
        <v>102.09333333333333</v>
      </c>
      <c r="M77" s="25">
        <f t="shared" si="26"/>
        <v>187.33333333333331</v>
      </c>
    </row>
    <row r="78" spans="1:13" s="8" customFormat="1" ht="10.5" customHeight="1">
      <c r="A78" s="67" t="s">
        <v>63</v>
      </c>
      <c r="B78" s="23">
        <v>113</v>
      </c>
      <c r="C78" s="25">
        <v>38.64</v>
      </c>
      <c r="D78" s="25">
        <f t="shared" si="27"/>
        <v>341.94690265486724</v>
      </c>
      <c r="E78" s="25">
        <v>20278</v>
      </c>
      <c r="F78" s="25">
        <v>10790</v>
      </c>
      <c r="G78" s="25">
        <v>31068</v>
      </c>
      <c r="H78" s="25">
        <f t="shared" si="21"/>
        <v>524.7929606625258</v>
      </c>
      <c r="I78" s="25">
        <f t="shared" si="22"/>
        <v>279.2443064182195</v>
      </c>
      <c r="J78" s="25">
        <f t="shared" si="23"/>
        <v>804.0372670807453</v>
      </c>
      <c r="K78" s="26">
        <f t="shared" si="24"/>
        <v>179.4513274336283</v>
      </c>
      <c r="L78" s="26">
        <f t="shared" si="25"/>
        <v>95.48672566371681</v>
      </c>
      <c r="M78" s="25">
        <f t="shared" si="26"/>
        <v>274.9380530973451</v>
      </c>
    </row>
    <row r="79" spans="1:13" s="8" customFormat="1" ht="10.5" customHeight="1">
      <c r="A79" s="67" t="s">
        <v>64</v>
      </c>
      <c r="B79" s="23">
        <v>1242</v>
      </c>
      <c r="C79" s="25">
        <v>297.5</v>
      </c>
      <c r="D79" s="25">
        <f t="shared" si="27"/>
        <v>239.53301127214172</v>
      </c>
      <c r="E79" s="25">
        <v>50696</v>
      </c>
      <c r="F79" s="25">
        <v>69790</v>
      </c>
      <c r="G79" s="25">
        <v>120486</v>
      </c>
      <c r="H79" s="25">
        <f t="shared" si="21"/>
        <v>170.40672268907562</v>
      </c>
      <c r="I79" s="25">
        <f t="shared" si="22"/>
        <v>234.58823529411765</v>
      </c>
      <c r="J79" s="25">
        <f t="shared" si="23"/>
        <v>404.9949579831933</v>
      </c>
      <c r="K79" s="26">
        <f t="shared" si="24"/>
        <v>40.81803542673108</v>
      </c>
      <c r="L79" s="26">
        <f t="shared" si="25"/>
        <v>56.191626409017715</v>
      </c>
      <c r="M79" s="25">
        <f t="shared" si="26"/>
        <v>97.0096618357488</v>
      </c>
    </row>
    <row r="80" spans="1:13" s="8" customFormat="1" ht="10.5" customHeight="1">
      <c r="A80" s="67" t="s">
        <v>65</v>
      </c>
      <c r="B80" s="23">
        <v>1319</v>
      </c>
      <c r="C80" s="25">
        <v>396.8</v>
      </c>
      <c r="D80" s="25">
        <f t="shared" si="27"/>
        <v>300.8339651250948</v>
      </c>
      <c r="E80" s="25">
        <v>69040</v>
      </c>
      <c r="F80" s="25">
        <v>103025</v>
      </c>
      <c r="G80" s="25">
        <v>172065</v>
      </c>
      <c r="H80" s="25">
        <f t="shared" si="21"/>
        <v>173.99193548387098</v>
      </c>
      <c r="I80" s="25">
        <f t="shared" si="22"/>
        <v>259.63961693548384</v>
      </c>
      <c r="J80" s="25">
        <f t="shared" si="23"/>
        <v>433.6315524193548</v>
      </c>
      <c r="K80" s="26">
        <f t="shared" si="24"/>
        <v>52.342683851402576</v>
      </c>
      <c r="L80" s="26">
        <f t="shared" si="25"/>
        <v>78.10841546626231</v>
      </c>
      <c r="M80" s="25">
        <f t="shared" si="26"/>
        <v>130.4510993176649</v>
      </c>
    </row>
    <row r="81" spans="1:13" s="8" customFormat="1" ht="10.5" customHeight="1">
      <c r="A81" s="67" t="s">
        <v>66</v>
      </c>
      <c r="B81" s="23">
        <v>204</v>
      </c>
      <c r="C81" s="25">
        <v>106.2</v>
      </c>
      <c r="D81" s="25">
        <f t="shared" si="27"/>
        <v>520.5882352941177</v>
      </c>
      <c r="E81" s="25">
        <v>22919</v>
      </c>
      <c r="F81" s="25">
        <v>26555</v>
      </c>
      <c r="G81" s="25">
        <v>49474</v>
      </c>
      <c r="H81" s="25">
        <f t="shared" si="21"/>
        <v>215.80979284369116</v>
      </c>
      <c r="I81" s="25">
        <f t="shared" si="22"/>
        <v>250.04708097928437</v>
      </c>
      <c r="J81" s="25">
        <f t="shared" si="23"/>
        <v>465.85687382297556</v>
      </c>
      <c r="K81" s="26">
        <f t="shared" si="24"/>
        <v>112.34803921568627</v>
      </c>
      <c r="L81" s="26">
        <f t="shared" si="25"/>
        <v>130.17156862745097</v>
      </c>
      <c r="M81" s="25">
        <f t="shared" si="26"/>
        <v>242.51960784313724</v>
      </c>
    </row>
    <row r="82" spans="1:13" s="8" customFormat="1" ht="10.5" customHeight="1">
      <c r="A82" s="67" t="s">
        <v>67</v>
      </c>
      <c r="B82" s="23">
        <v>857</v>
      </c>
      <c r="C82" s="25">
        <v>319</v>
      </c>
      <c r="D82" s="25">
        <f t="shared" si="27"/>
        <v>372.2287047841307</v>
      </c>
      <c r="E82" s="25">
        <v>19994</v>
      </c>
      <c r="F82" s="25">
        <v>0</v>
      </c>
      <c r="G82" s="25">
        <v>19994</v>
      </c>
      <c r="H82" s="25">
        <f t="shared" si="21"/>
        <v>62.677115987460816</v>
      </c>
      <c r="I82" s="25">
        <f t="shared" si="22"/>
        <v>0</v>
      </c>
      <c r="J82" s="25">
        <f t="shared" si="23"/>
        <v>62.677115987460816</v>
      </c>
      <c r="K82" s="26">
        <f t="shared" si="24"/>
        <v>23.33022170361727</v>
      </c>
      <c r="L82" s="26">
        <f t="shared" si="25"/>
        <v>0</v>
      </c>
      <c r="M82" s="25">
        <f t="shared" si="26"/>
        <v>23.33022170361727</v>
      </c>
    </row>
    <row r="83" spans="1:13" s="8" customFormat="1" ht="10.5" customHeight="1">
      <c r="A83" s="67" t="s">
        <v>68</v>
      </c>
      <c r="B83" s="23">
        <v>1373</v>
      </c>
      <c r="C83" s="25">
        <v>391.4</v>
      </c>
      <c r="D83" s="25">
        <f t="shared" si="27"/>
        <v>285.0691915513474</v>
      </c>
      <c r="E83" s="25">
        <v>75925</v>
      </c>
      <c r="F83" s="25">
        <v>95506</v>
      </c>
      <c r="G83" s="25">
        <v>171431</v>
      </c>
      <c r="H83" s="25">
        <f t="shared" si="21"/>
        <v>193.98313745528873</v>
      </c>
      <c r="I83" s="25">
        <f t="shared" si="22"/>
        <v>244.0112416964742</v>
      </c>
      <c r="J83" s="25">
        <f t="shared" si="23"/>
        <v>437.9943791517629</v>
      </c>
      <c r="K83" s="26">
        <f t="shared" si="24"/>
        <v>55.298616168973055</v>
      </c>
      <c r="L83" s="26">
        <f t="shared" si="25"/>
        <v>69.56008739985434</v>
      </c>
      <c r="M83" s="25">
        <f t="shared" si="26"/>
        <v>124.8587035688274</v>
      </c>
    </row>
    <row r="84" spans="1:13" s="8" customFormat="1" ht="10.5" customHeight="1">
      <c r="A84" s="67" t="s">
        <v>71</v>
      </c>
      <c r="B84" s="23">
        <v>382</v>
      </c>
      <c r="C84" s="25">
        <v>342.8</v>
      </c>
      <c r="D84" s="25">
        <f t="shared" si="27"/>
        <v>897.3821989528795</v>
      </c>
      <c r="E84" s="25">
        <v>44055</v>
      </c>
      <c r="F84" s="25">
        <v>85843</v>
      </c>
      <c r="G84" s="25">
        <v>129898</v>
      </c>
      <c r="H84" s="25">
        <f t="shared" si="21"/>
        <v>128.51516919486582</v>
      </c>
      <c r="I84" s="25">
        <f t="shared" si="22"/>
        <v>250.4171528588098</v>
      </c>
      <c r="J84" s="25">
        <f t="shared" si="23"/>
        <v>378.93232205367565</v>
      </c>
      <c r="K84" s="26">
        <f t="shared" si="24"/>
        <v>115.32722513089006</v>
      </c>
      <c r="L84" s="26">
        <f t="shared" si="25"/>
        <v>224.7198952879581</v>
      </c>
      <c r="M84" s="25">
        <f t="shared" si="26"/>
        <v>340.0471204188482</v>
      </c>
    </row>
    <row r="85" spans="1:13" s="8" customFormat="1" ht="10.5" customHeight="1">
      <c r="A85" s="67" t="s">
        <v>72</v>
      </c>
      <c r="B85" s="23">
        <v>1020</v>
      </c>
      <c r="C85" s="25">
        <v>347.9</v>
      </c>
      <c r="D85" s="25">
        <f t="shared" si="27"/>
        <v>341.078431372549</v>
      </c>
      <c r="E85" s="25">
        <v>35947</v>
      </c>
      <c r="F85" s="25">
        <v>97773</v>
      </c>
      <c r="G85" s="25">
        <v>133720</v>
      </c>
      <c r="H85" s="25">
        <f t="shared" si="21"/>
        <v>103.32566829548722</v>
      </c>
      <c r="I85" s="25">
        <f t="shared" si="22"/>
        <v>281.0376544984191</v>
      </c>
      <c r="J85" s="25">
        <f t="shared" si="23"/>
        <v>384.3633227939063</v>
      </c>
      <c r="K85" s="26">
        <f t="shared" si="24"/>
        <v>35.2421568627451</v>
      </c>
      <c r="L85" s="26">
        <f t="shared" si="25"/>
        <v>95.85588235294118</v>
      </c>
      <c r="M85" s="25">
        <f t="shared" si="26"/>
        <v>131.09803921568627</v>
      </c>
    </row>
    <row r="86" spans="1:13" s="8" customFormat="1" ht="10.5" customHeight="1">
      <c r="A86" s="67" t="s">
        <v>74</v>
      </c>
      <c r="B86" s="23">
        <v>68</v>
      </c>
      <c r="C86" s="25">
        <v>33.53</v>
      </c>
      <c r="D86" s="25">
        <f t="shared" si="27"/>
        <v>493.0882352941176</v>
      </c>
      <c r="E86" s="25">
        <v>14094</v>
      </c>
      <c r="F86" s="25">
        <v>8511</v>
      </c>
      <c r="G86" s="25">
        <v>22605</v>
      </c>
      <c r="H86" s="25">
        <f t="shared" si="21"/>
        <v>420.3399940351924</v>
      </c>
      <c r="I86" s="25">
        <f t="shared" si="22"/>
        <v>253.83238890545778</v>
      </c>
      <c r="J86" s="25">
        <f t="shared" si="23"/>
        <v>674.1723829406501</v>
      </c>
      <c r="K86" s="26">
        <f t="shared" si="24"/>
        <v>207.26470588235293</v>
      </c>
      <c r="L86" s="26">
        <f t="shared" si="25"/>
        <v>125.16176470588235</v>
      </c>
      <c r="M86" s="25">
        <f t="shared" si="26"/>
        <v>332.42647058823525</v>
      </c>
    </row>
    <row r="87" spans="1:13" s="8" customFormat="1" ht="10.5" customHeight="1">
      <c r="A87" s="67" t="s">
        <v>75</v>
      </c>
      <c r="B87" s="23">
        <v>1644</v>
      </c>
      <c r="C87" s="25">
        <v>660</v>
      </c>
      <c r="D87" s="25">
        <f t="shared" si="27"/>
        <v>401.45985401459853</v>
      </c>
      <c r="E87" s="25">
        <v>98059</v>
      </c>
      <c r="F87" s="25">
        <v>164995</v>
      </c>
      <c r="G87" s="25">
        <v>263054</v>
      </c>
      <c r="H87" s="25">
        <f t="shared" si="21"/>
        <v>148.5742424242424</v>
      </c>
      <c r="I87" s="25">
        <f t="shared" si="22"/>
        <v>249.99242424242425</v>
      </c>
      <c r="J87" s="25">
        <f t="shared" si="23"/>
        <v>398.56666666666666</v>
      </c>
      <c r="K87" s="26">
        <f t="shared" si="24"/>
        <v>59.64659367396594</v>
      </c>
      <c r="L87" s="26">
        <f t="shared" si="25"/>
        <v>100.36192214111922</v>
      </c>
      <c r="M87" s="25">
        <f t="shared" si="26"/>
        <v>160.00851581508516</v>
      </c>
    </row>
    <row r="88" spans="1:13" s="8" customFormat="1" ht="10.5" customHeight="1">
      <c r="A88" s="67" t="s">
        <v>76</v>
      </c>
      <c r="B88" s="23">
        <v>1511</v>
      </c>
      <c r="C88" s="25">
        <v>404.5</v>
      </c>
      <c r="D88" s="25">
        <f t="shared" si="27"/>
        <v>267.70350761085376</v>
      </c>
      <c r="E88" s="25">
        <v>47654</v>
      </c>
      <c r="F88" s="25">
        <v>102915</v>
      </c>
      <c r="G88" s="25">
        <v>150569</v>
      </c>
      <c r="H88" s="25">
        <f t="shared" si="21"/>
        <v>117.80964153275649</v>
      </c>
      <c r="I88" s="25">
        <f t="shared" si="22"/>
        <v>254.42521631644004</v>
      </c>
      <c r="J88" s="25">
        <f t="shared" si="23"/>
        <v>372.23485784919654</v>
      </c>
      <c r="K88" s="26">
        <f t="shared" si="24"/>
        <v>31.53805426869623</v>
      </c>
      <c r="L88" s="26">
        <f t="shared" si="25"/>
        <v>68.11052283256122</v>
      </c>
      <c r="M88" s="25">
        <f t="shared" si="26"/>
        <v>99.64857710125744</v>
      </c>
    </row>
    <row r="89" spans="1:13" s="8" customFormat="1" ht="10.5" customHeight="1">
      <c r="A89" s="67" t="s">
        <v>272</v>
      </c>
      <c r="B89" s="23">
        <v>764</v>
      </c>
      <c r="C89" s="25">
        <v>0</v>
      </c>
      <c r="D89" s="25">
        <f t="shared" si="27"/>
        <v>0</v>
      </c>
      <c r="E89" s="25">
        <v>0</v>
      </c>
      <c r="F89" s="25">
        <v>0</v>
      </c>
      <c r="G89" s="25">
        <v>0</v>
      </c>
      <c r="H89" s="25" t="s">
        <v>254</v>
      </c>
      <c r="I89" s="25" t="s">
        <v>254</v>
      </c>
      <c r="J89" s="25" t="s">
        <v>254</v>
      </c>
      <c r="K89" s="26">
        <f t="shared" si="24"/>
        <v>0</v>
      </c>
      <c r="L89" s="26">
        <f t="shared" si="25"/>
        <v>0</v>
      </c>
      <c r="M89" s="25">
        <f t="shared" si="26"/>
        <v>0</v>
      </c>
    </row>
    <row r="90" spans="1:13" s="8" customFormat="1" ht="10.5" customHeight="1">
      <c r="A90" s="67" t="s">
        <v>79</v>
      </c>
      <c r="B90" s="23">
        <v>27187</v>
      </c>
      <c r="C90" s="25">
        <v>11400</v>
      </c>
      <c r="D90" s="25">
        <f t="shared" si="27"/>
        <v>419.31805642402617</v>
      </c>
      <c r="E90" s="25">
        <v>896220</v>
      </c>
      <c r="F90" s="25">
        <v>2850040</v>
      </c>
      <c r="G90" s="25">
        <v>3746260</v>
      </c>
      <c r="H90" s="25">
        <f t="shared" si="21"/>
        <v>78.61578947368422</v>
      </c>
      <c r="I90" s="25">
        <f t="shared" si="22"/>
        <v>250.00350877192983</v>
      </c>
      <c r="J90" s="25">
        <f t="shared" si="23"/>
        <v>328.61929824561406</v>
      </c>
      <c r="K90" s="26">
        <f t="shared" si="24"/>
        <v>32.96502004634568</v>
      </c>
      <c r="L90" s="26">
        <f t="shared" si="25"/>
        <v>104.8309853974326</v>
      </c>
      <c r="M90" s="25">
        <f t="shared" si="26"/>
        <v>137.79600544377828</v>
      </c>
    </row>
    <row r="91" spans="1:13" s="8" customFormat="1" ht="10.5" customHeight="1">
      <c r="A91" s="67" t="s">
        <v>80</v>
      </c>
      <c r="B91" s="23">
        <v>1370</v>
      </c>
      <c r="C91" s="25">
        <v>481.1</v>
      </c>
      <c r="D91" s="25">
        <f t="shared" si="27"/>
        <v>351.1678832116788</v>
      </c>
      <c r="E91" s="25">
        <v>79354</v>
      </c>
      <c r="F91" s="25">
        <v>120287</v>
      </c>
      <c r="G91" s="25">
        <v>199641</v>
      </c>
      <c r="H91" s="25">
        <f t="shared" si="21"/>
        <v>164.94283932654332</v>
      </c>
      <c r="I91" s="25">
        <f t="shared" si="22"/>
        <v>250.02494283932654</v>
      </c>
      <c r="J91" s="25">
        <f t="shared" si="23"/>
        <v>414.96778216586983</v>
      </c>
      <c r="K91" s="26">
        <f t="shared" si="24"/>
        <v>57.92262773722628</v>
      </c>
      <c r="L91" s="26">
        <f t="shared" si="25"/>
        <v>87.8007299270073</v>
      </c>
      <c r="M91" s="25">
        <f t="shared" si="26"/>
        <v>145.72335766423356</v>
      </c>
    </row>
    <row r="92" spans="1:13" s="8" customFormat="1" ht="10.5" customHeight="1">
      <c r="A92" s="67" t="s">
        <v>81</v>
      </c>
      <c r="B92" s="23">
        <v>1108</v>
      </c>
      <c r="C92" s="25">
        <v>449.1</v>
      </c>
      <c r="D92" s="25">
        <f t="shared" si="27"/>
        <v>405.3249097472924</v>
      </c>
      <c r="E92" s="25">
        <v>54983</v>
      </c>
      <c r="F92" s="25">
        <v>124104</v>
      </c>
      <c r="G92" s="25">
        <v>179087</v>
      </c>
      <c r="H92" s="25">
        <f t="shared" si="21"/>
        <v>122.42930305054553</v>
      </c>
      <c r="I92" s="25">
        <f t="shared" si="22"/>
        <v>276.33934535738143</v>
      </c>
      <c r="J92" s="25">
        <f t="shared" si="23"/>
        <v>398.76864840792695</v>
      </c>
      <c r="K92" s="26">
        <f t="shared" si="24"/>
        <v>49.62364620938628</v>
      </c>
      <c r="L92" s="26">
        <f t="shared" si="25"/>
        <v>112.0072202166065</v>
      </c>
      <c r="M92" s="25">
        <f t="shared" si="26"/>
        <v>161.6308664259928</v>
      </c>
    </row>
    <row r="93" spans="1:13" s="8" customFormat="1" ht="10.5" customHeight="1">
      <c r="A93" s="67" t="s">
        <v>82</v>
      </c>
      <c r="B93" s="23">
        <v>555</v>
      </c>
      <c r="C93" s="25">
        <v>211.2</v>
      </c>
      <c r="D93" s="25">
        <f t="shared" si="27"/>
        <v>380.5405405405405</v>
      </c>
      <c r="E93" s="25">
        <v>40135</v>
      </c>
      <c r="F93" s="25">
        <v>52809</v>
      </c>
      <c r="G93" s="25">
        <v>92944</v>
      </c>
      <c r="H93" s="25">
        <f t="shared" si="21"/>
        <v>190.03314393939394</v>
      </c>
      <c r="I93" s="25">
        <f t="shared" si="22"/>
        <v>250.04261363636365</v>
      </c>
      <c r="J93" s="25">
        <f t="shared" si="23"/>
        <v>440.0757575757576</v>
      </c>
      <c r="K93" s="26">
        <f t="shared" si="24"/>
        <v>72.31531531531532</v>
      </c>
      <c r="L93" s="26">
        <f t="shared" si="25"/>
        <v>95.15135135135135</v>
      </c>
      <c r="M93" s="25">
        <f t="shared" si="26"/>
        <v>167.46666666666667</v>
      </c>
    </row>
    <row r="94" spans="1:13" s="8" customFormat="1" ht="10.5" customHeight="1">
      <c r="A94" s="67" t="s">
        <v>83</v>
      </c>
      <c r="B94" s="23">
        <v>5747</v>
      </c>
      <c r="C94" s="25">
        <v>1467.98</v>
      </c>
      <c r="D94" s="25">
        <f t="shared" si="27"/>
        <v>255.43413955107013</v>
      </c>
      <c r="E94" s="25">
        <v>262000</v>
      </c>
      <c r="F94" s="25">
        <v>363000</v>
      </c>
      <c r="G94" s="25">
        <v>625000</v>
      </c>
      <c r="H94" s="25">
        <f t="shared" si="21"/>
        <v>178.47654600198913</v>
      </c>
      <c r="I94" s="25">
        <f t="shared" si="22"/>
        <v>247.27857327756507</v>
      </c>
      <c r="J94" s="25">
        <f t="shared" si="23"/>
        <v>425.7551192795542</v>
      </c>
      <c r="K94" s="26">
        <f t="shared" si="24"/>
        <v>45.58900295806508</v>
      </c>
      <c r="L94" s="26">
        <f t="shared" si="25"/>
        <v>63.16338959457108</v>
      </c>
      <c r="M94" s="25">
        <f t="shared" si="26"/>
        <v>108.75239255263617</v>
      </c>
    </row>
    <row r="95" spans="1:13" s="8" customFormat="1" ht="10.5" customHeight="1">
      <c r="A95" s="67" t="s">
        <v>84</v>
      </c>
      <c r="B95" s="23">
        <v>1133</v>
      </c>
      <c r="C95" s="25">
        <v>402.8</v>
      </c>
      <c r="D95" s="25">
        <f t="shared" si="27"/>
        <v>355.5163283318623</v>
      </c>
      <c r="E95" s="25">
        <v>48000</v>
      </c>
      <c r="F95" s="25">
        <v>100690</v>
      </c>
      <c r="G95" s="25">
        <v>148690</v>
      </c>
      <c r="H95" s="25">
        <f t="shared" si="21"/>
        <v>119.16583912611718</v>
      </c>
      <c r="I95" s="25">
        <f t="shared" si="22"/>
        <v>249.97517378351537</v>
      </c>
      <c r="J95" s="25">
        <f t="shared" si="23"/>
        <v>369.14101290963254</v>
      </c>
      <c r="K95" s="26">
        <f t="shared" si="24"/>
        <v>42.36540158870256</v>
      </c>
      <c r="L95" s="26">
        <f t="shared" si="25"/>
        <v>88.8702559576346</v>
      </c>
      <c r="M95" s="25">
        <f t="shared" si="26"/>
        <v>131.23565754633717</v>
      </c>
    </row>
    <row r="96" spans="1:13" s="8" customFormat="1" ht="10.5" customHeight="1">
      <c r="A96" s="67" t="s">
        <v>85</v>
      </c>
      <c r="B96" s="23">
        <v>1612</v>
      </c>
      <c r="C96" s="25">
        <v>752.9</v>
      </c>
      <c r="D96" s="25">
        <f t="shared" si="27"/>
        <v>467.05955334987596</v>
      </c>
      <c r="E96" s="25">
        <v>59400</v>
      </c>
      <c r="F96" s="25">
        <v>174933</v>
      </c>
      <c r="G96" s="25">
        <v>234333</v>
      </c>
      <c r="H96" s="25">
        <f t="shared" si="21"/>
        <v>78.89493956700757</v>
      </c>
      <c r="I96" s="25">
        <f t="shared" si="22"/>
        <v>232.3455970248373</v>
      </c>
      <c r="J96" s="25">
        <f t="shared" si="23"/>
        <v>311.2405365918449</v>
      </c>
      <c r="K96" s="26">
        <f t="shared" si="24"/>
        <v>36.84863523573201</v>
      </c>
      <c r="L96" s="26">
        <f t="shared" si="25"/>
        <v>108.51923076923077</v>
      </c>
      <c r="M96" s="25">
        <f t="shared" si="26"/>
        <v>145.3678660049628</v>
      </c>
    </row>
    <row r="97" spans="1:13" s="8" customFormat="1" ht="10.5" customHeight="1">
      <c r="A97" s="67" t="s">
        <v>86</v>
      </c>
      <c r="B97" s="23">
        <v>6450</v>
      </c>
      <c r="C97" s="25">
        <v>2423.6</v>
      </c>
      <c r="D97" s="25">
        <f t="shared" si="27"/>
        <v>375.7519379844961</v>
      </c>
      <c r="E97" s="25">
        <v>260634</v>
      </c>
      <c r="F97" s="25">
        <v>575082</v>
      </c>
      <c r="G97" s="25">
        <v>835716</v>
      </c>
      <c r="H97" s="25">
        <f t="shared" si="21"/>
        <v>107.54002310612313</v>
      </c>
      <c r="I97" s="25">
        <f t="shared" si="22"/>
        <v>237.28420531440833</v>
      </c>
      <c r="J97" s="25">
        <f t="shared" si="23"/>
        <v>344.8242284205314</v>
      </c>
      <c r="K97" s="26">
        <f t="shared" si="24"/>
        <v>40.40837209302325</v>
      </c>
      <c r="L97" s="26">
        <f t="shared" si="25"/>
        <v>89.16</v>
      </c>
      <c r="M97" s="25">
        <f t="shared" si="26"/>
        <v>129.56837209302324</v>
      </c>
    </row>
    <row r="98" spans="1:13" s="8" customFormat="1" ht="10.5" customHeight="1">
      <c r="A98" s="67" t="s">
        <v>88</v>
      </c>
      <c r="B98" s="23">
        <v>299</v>
      </c>
      <c r="C98" s="25">
        <v>100.93</v>
      </c>
      <c r="D98" s="25">
        <f t="shared" si="27"/>
        <v>337.55852842809367</v>
      </c>
      <c r="E98" s="25">
        <v>17486</v>
      </c>
      <c r="F98" s="25">
        <v>25034</v>
      </c>
      <c r="G98" s="25">
        <v>42520</v>
      </c>
      <c r="H98" s="25">
        <f t="shared" si="21"/>
        <v>173.248786287526</v>
      </c>
      <c r="I98" s="25">
        <f t="shared" si="22"/>
        <v>248.0332903992866</v>
      </c>
      <c r="J98" s="25">
        <f t="shared" si="23"/>
        <v>421.2820766868126</v>
      </c>
      <c r="K98" s="26">
        <f t="shared" si="24"/>
        <v>58.48160535117057</v>
      </c>
      <c r="L98" s="26">
        <f t="shared" si="25"/>
        <v>83.72575250836121</v>
      </c>
      <c r="M98" s="25">
        <f t="shared" si="26"/>
        <v>142.20735785953178</v>
      </c>
    </row>
    <row r="99" spans="1:13" s="8" customFormat="1" ht="10.5" customHeight="1">
      <c r="A99" s="67" t="s">
        <v>90</v>
      </c>
      <c r="B99" s="23">
        <v>2219</v>
      </c>
      <c r="C99" s="25">
        <v>800</v>
      </c>
      <c r="D99" s="25">
        <f t="shared" si="27"/>
        <v>360.5227579990987</v>
      </c>
      <c r="E99" s="25">
        <v>185646</v>
      </c>
      <c r="F99" s="25">
        <v>210021</v>
      </c>
      <c r="G99" s="25">
        <v>395667</v>
      </c>
      <c r="H99" s="25">
        <f t="shared" si="21"/>
        <v>232.0575</v>
      </c>
      <c r="I99" s="25">
        <f t="shared" si="22"/>
        <v>262.52625</v>
      </c>
      <c r="J99" s="25">
        <f t="shared" si="23"/>
        <v>494.58375</v>
      </c>
      <c r="K99" s="26">
        <f t="shared" si="24"/>
        <v>83.66200991437584</v>
      </c>
      <c r="L99" s="26">
        <f t="shared" si="25"/>
        <v>94.64668769716089</v>
      </c>
      <c r="M99" s="25">
        <f t="shared" si="26"/>
        <v>178.30869761153673</v>
      </c>
    </row>
    <row r="100" spans="1:13" s="8" customFormat="1" ht="10.5" customHeight="1">
      <c r="A100" s="67" t="s">
        <v>91</v>
      </c>
      <c r="B100" s="23">
        <v>787</v>
      </c>
      <c r="C100" s="25">
        <v>287.8</v>
      </c>
      <c r="D100" s="25">
        <f t="shared" si="27"/>
        <v>365.69250317662005</v>
      </c>
      <c r="E100" s="25">
        <v>56095</v>
      </c>
      <c r="F100" s="25">
        <v>72000</v>
      </c>
      <c r="G100" s="25">
        <v>128095</v>
      </c>
      <c r="H100" s="25">
        <f t="shared" si="21"/>
        <v>194.909659485754</v>
      </c>
      <c r="I100" s="25">
        <f t="shared" si="22"/>
        <v>250.1737317581654</v>
      </c>
      <c r="J100" s="25">
        <f t="shared" si="23"/>
        <v>445.0833912439194</v>
      </c>
      <c r="K100" s="26">
        <f t="shared" si="24"/>
        <v>71.27700127064803</v>
      </c>
      <c r="L100" s="26">
        <f t="shared" si="25"/>
        <v>91.4866581956798</v>
      </c>
      <c r="M100" s="25">
        <f t="shared" si="26"/>
        <v>162.76365946632782</v>
      </c>
    </row>
    <row r="101" spans="1:13" s="8" customFormat="1" ht="10.5" customHeight="1">
      <c r="A101" s="67" t="s">
        <v>92</v>
      </c>
      <c r="B101" s="23">
        <v>4277</v>
      </c>
      <c r="C101" s="25">
        <v>1112.2</v>
      </c>
      <c r="D101" s="25">
        <f t="shared" si="27"/>
        <v>260.04208557400045</v>
      </c>
      <c r="E101" s="25">
        <v>105170</v>
      </c>
      <c r="F101" s="25">
        <v>266912</v>
      </c>
      <c r="G101" s="25">
        <v>372082</v>
      </c>
      <c r="H101" s="25">
        <f t="shared" si="21"/>
        <v>94.56033087574177</v>
      </c>
      <c r="I101" s="25">
        <f t="shared" si="22"/>
        <v>239.98561409818376</v>
      </c>
      <c r="J101" s="25">
        <f t="shared" si="23"/>
        <v>334.54594497392554</v>
      </c>
      <c r="K101" s="26">
        <f t="shared" si="24"/>
        <v>24.58966565349544</v>
      </c>
      <c r="L101" s="26">
        <f t="shared" si="25"/>
        <v>62.40635959784896</v>
      </c>
      <c r="M101" s="25">
        <f t="shared" si="26"/>
        <v>86.9960252513444</v>
      </c>
    </row>
    <row r="102" spans="1:13" s="8" customFormat="1" ht="10.5" customHeight="1">
      <c r="A102" s="67" t="s">
        <v>93</v>
      </c>
      <c r="B102" s="23">
        <v>684</v>
      </c>
      <c r="C102" s="25">
        <v>102.4</v>
      </c>
      <c r="D102" s="25">
        <f t="shared" si="27"/>
        <v>149.70760233918128</v>
      </c>
      <c r="E102" s="25">
        <v>21300</v>
      </c>
      <c r="F102" s="25">
        <v>25595</v>
      </c>
      <c r="G102" s="25">
        <v>46895</v>
      </c>
      <c r="H102" s="25">
        <f t="shared" si="21"/>
        <v>208.0078125</v>
      </c>
      <c r="I102" s="25">
        <f t="shared" si="22"/>
        <v>249.951171875</v>
      </c>
      <c r="J102" s="25">
        <f t="shared" si="23"/>
        <v>457.958984375</v>
      </c>
      <c r="K102" s="26">
        <f t="shared" si="24"/>
        <v>31.140350877192983</v>
      </c>
      <c r="L102" s="26">
        <f t="shared" si="25"/>
        <v>37.41959064327485</v>
      </c>
      <c r="M102" s="25">
        <f t="shared" si="26"/>
        <v>68.55994152046783</v>
      </c>
    </row>
    <row r="103" spans="1:13" s="8" customFormat="1" ht="10.5" customHeight="1">
      <c r="A103" s="67" t="s">
        <v>94</v>
      </c>
      <c r="B103" s="23">
        <v>794</v>
      </c>
      <c r="C103" s="25">
        <v>386.21</v>
      </c>
      <c r="D103" s="25">
        <f t="shared" si="27"/>
        <v>486.41057934508814</v>
      </c>
      <c r="E103" s="25">
        <v>54027</v>
      </c>
      <c r="F103" s="25">
        <v>89035</v>
      </c>
      <c r="G103" s="25">
        <v>143062</v>
      </c>
      <c r="H103" s="25">
        <f t="shared" si="21"/>
        <v>139.89021516791382</v>
      </c>
      <c r="I103" s="25">
        <f t="shared" si="22"/>
        <v>230.5352010564201</v>
      </c>
      <c r="J103" s="25">
        <f t="shared" si="23"/>
        <v>370.42541622433396</v>
      </c>
      <c r="K103" s="26">
        <f t="shared" si="24"/>
        <v>68.044080604534</v>
      </c>
      <c r="L103" s="26">
        <f t="shared" si="25"/>
        <v>112.13476070528968</v>
      </c>
      <c r="M103" s="25">
        <f t="shared" si="26"/>
        <v>180.17884130982367</v>
      </c>
    </row>
    <row r="104" spans="1:13" s="8" customFormat="1" ht="10.5" customHeight="1">
      <c r="A104" s="67" t="s">
        <v>96</v>
      </c>
      <c r="B104" s="23">
        <v>775</v>
      </c>
      <c r="C104" s="25">
        <v>349.8</v>
      </c>
      <c r="D104" s="25">
        <f t="shared" si="27"/>
        <v>451.35483870967744</v>
      </c>
      <c r="E104" s="25">
        <v>46051</v>
      </c>
      <c r="F104" s="25">
        <v>83402</v>
      </c>
      <c r="G104" s="25">
        <v>129453</v>
      </c>
      <c r="H104" s="25">
        <f t="shared" si="21"/>
        <v>131.64951400800456</v>
      </c>
      <c r="I104" s="25">
        <f t="shared" si="22"/>
        <v>238.42767295597483</v>
      </c>
      <c r="J104" s="25">
        <f t="shared" si="23"/>
        <v>370.0771869639794</v>
      </c>
      <c r="K104" s="26">
        <f t="shared" si="24"/>
        <v>59.420645161290324</v>
      </c>
      <c r="L104" s="26">
        <f t="shared" si="25"/>
        <v>107.61548387096774</v>
      </c>
      <c r="M104" s="25">
        <f t="shared" si="26"/>
        <v>167.03612903225806</v>
      </c>
    </row>
    <row r="105" spans="1:13" s="8" customFormat="1" ht="10.5" customHeight="1">
      <c r="A105" s="67" t="s">
        <v>97</v>
      </c>
      <c r="B105" s="23">
        <v>350</v>
      </c>
      <c r="C105" s="25">
        <v>69.04</v>
      </c>
      <c r="D105" s="25">
        <f t="shared" si="27"/>
        <v>197.25714285714287</v>
      </c>
      <c r="E105" s="25">
        <v>678</v>
      </c>
      <c r="F105" s="25">
        <v>18275</v>
      </c>
      <c r="G105" s="25">
        <v>18953</v>
      </c>
      <c r="H105" s="25">
        <f t="shared" si="21"/>
        <v>9.820393974507532</v>
      </c>
      <c r="I105" s="25">
        <f t="shared" si="22"/>
        <v>264.7016222479722</v>
      </c>
      <c r="J105" s="25">
        <f t="shared" si="23"/>
        <v>274.5220162224797</v>
      </c>
      <c r="K105" s="26">
        <f t="shared" si="24"/>
        <v>1.937142857142857</v>
      </c>
      <c r="L105" s="26">
        <f t="shared" si="25"/>
        <v>52.214285714285715</v>
      </c>
      <c r="M105" s="25">
        <f t="shared" si="26"/>
        <v>54.151428571428575</v>
      </c>
    </row>
    <row r="106" spans="1:13" s="8" customFormat="1" ht="10.5" customHeight="1">
      <c r="A106" s="67" t="s">
        <v>98</v>
      </c>
      <c r="B106" s="23">
        <v>2374</v>
      </c>
      <c r="C106" s="25">
        <v>728</v>
      </c>
      <c r="D106" s="25">
        <f t="shared" si="27"/>
        <v>306.6554338668913</v>
      </c>
      <c r="E106" s="25">
        <v>64972</v>
      </c>
      <c r="F106" s="25">
        <v>0</v>
      </c>
      <c r="G106" s="25">
        <v>64972</v>
      </c>
      <c r="H106" s="25">
        <f t="shared" si="21"/>
        <v>89.24725274725274</v>
      </c>
      <c r="I106" s="25">
        <f t="shared" si="22"/>
        <v>0</v>
      </c>
      <c r="J106" s="25">
        <f t="shared" si="23"/>
        <v>89.24725274725274</v>
      </c>
      <c r="K106" s="26">
        <f t="shared" si="24"/>
        <v>27.3681550126369</v>
      </c>
      <c r="L106" s="26">
        <f t="shared" si="25"/>
        <v>0</v>
      </c>
      <c r="M106" s="25">
        <f t="shared" si="26"/>
        <v>27.3681550126369</v>
      </c>
    </row>
    <row r="107" spans="1:13" s="8" customFormat="1" ht="10.5" customHeight="1">
      <c r="A107" s="67" t="s">
        <v>99</v>
      </c>
      <c r="B107" s="23">
        <v>1193</v>
      </c>
      <c r="C107" s="25">
        <v>352</v>
      </c>
      <c r="D107" s="25">
        <f t="shared" si="27"/>
        <v>295.05448449287513</v>
      </c>
      <c r="E107" s="25">
        <v>51148</v>
      </c>
      <c r="F107" s="25">
        <v>88075</v>
      </c>
      <c r="G107" s="25">
        <v>139223</v>
      </c>
      <c r="H107" s="25">
        <f t="shared" si="21"/>
        <v>145.3068181818182</v>
      </c>
      <c r="I107" s="25">
        <f t="shared" si="22"/>
        <v>250.2130681818182</v>
      </c>
      <c r="J107" s="25">
        <f t="shared" si="23"/>
        <v>395.5198863636364</v>
      </c>
      <c r="K107" s="26">
        <f t="shared" si="24"/>
        <v>42.873428331936296</v>
      </c>
      <c r="L107" s="26">
        <f t="shared" si="25"/>
        <v>73.82648784576698</v>
      </c>
      <c r="M107" s="25">
        <f t="shared" si="26"/>
        <v>116.69991617770327</v>
      </c>
    </row>
    <row r="108" spans="1:13" s="8" customFormat="1" ht="10.5" customHeight="1">
      <c r="A108" s="67" t="s">
        <v>101</v>
      </c>
      <c r="B108" s="23">
        <v>566</v>
      </c>
      <c r="C108" s="25">
        <v>300</v>
      </c>
      <c r="D108" s="25">
        <f t="shared" si="27"/>
        <v>530.035335689046</v>
      </c>
      <c r="E108" s="25">
        <v>49356</v>
      </c>
      <c r="F108" s="25">
        <v>74925</v>
      </c>
      <c r="G108" s="25">
        <v>124281</v>
      </c>
      <c r="H108" s="25">
        <f t="shared" si="21"/>
        <v>164.52</v>
      </c>
      <c r="I108" s="25">
        <f t="shared" si="22"/>
        <v>249.75</v>
      </c>
      <c r="J108" s="25">
        <f t="shared" si="23"/>
        <v>414.27</v>
      </c>
      <c r="K108" s="26">
        <f t="shared" si="24"/>
        <v>87.20141342756183</v>
      </c>
      <c r="L108" s="26">
        <f t="shared" si="25"/>
        <v>132.37632508833923</v>
      </c>
      <c r="M108" s="25">
        <f t="shared" si="26"/>
        <v>219.57773851590105</v>
      </c>
    </row>
    <row r="109" spans="1:13" s="8" customFormat="1" ht="10.5" customHeight="1">
      <c r="A109" s="67" t="s">
        <v>102</v>
      </c>
      <c r="B109" s="23">
        <v>3750</v>
      </c>
      <c r="C109" s="25">
        <v>1604.5</v>
      </c>
      <c r="D109" s="25">
        <f aca="true" t="shared" si="28" ref="D109:D133">C109*1000/B109</f>
        <v>427.8666666666667</v>
      </c>
      <c r="E109" s="25">
        <v>135000</v>
      </c>
      <c r="F109" s="25">
        <v>401125</v>
      </c>
      <c r="G109" s="25">
        <v>536125</v>
      </c>
      <c r="H109" s="25">
        <f aca="true" t="shared" si="29" ref="H109:H133">E109/C109</f>
        <v>84.13836086008102</v>
      </c>
      <c r="I109" s="25">
        <f aca="true" t="shared" si="30" ref="I109:I133">F109/C109</f>
        <v>250</v>
      </c>
      <c r="J109" s="25">
        <f aca="true" t="shared" si="31" ref="J109:J171">SUM(H109:I109)</f>
        <v>334.13836086008104</v>
      </c>
      <c r="K109" s="26">
        <f aca="true" t="shared" si="32" ref="K109:K133">E109/B109</f>
        <v>36</v>
      </c>
      <c r="L109" s="26">
        <f aca="true" t="shared" si="33" ref="L109:L133">F109/B109</f>
        <v>106.96666666666667</v>
      </c>
      <c r="M109" s="25">
        <f aca="true" t="shared" si="34" ref="M109:M133">SUM(K109:L109)</f>
        <v>142.96666666666667</v>
      </c>
    </row>
    <row r="110" spans="1:13" s="8" customFormat="1" ht="10.5" customHeight="1">
      <c r="A110" s="67" t="s">
        <v>103</v>
      </c>
      <c r="B110" s="23">
        <v>1203</v>
      </c>
      <c r="C110" s="25">
        <v>478.65</v>
      </c>
      <c r="D110" s="25">
        <f t="shared" si="28"/>
        <v>397.8802992518703</v>
      </c>
      <c r="E110" s="25">
        <v>80148</v>
      </c>
      <c r="F110" s="25">
        <v>119662</v>
      </c>
      <c r="G110" s="25">
        <v>199810</v>
      </c>
      <c r="H110" s="25">
        <f t="shared" si="29"/>
        <v>167.44594171106237</v>
      </c>
      <c r="I110" s="25">
        <f t="shared" si="30"/>
        <v>249.99895539538286</v>
      </c>
      <c r="J110" s="25">
        <f t="shared" si="31"/>
        <v>417.44489710644524</v>
      </c>
      <c r="K110" s="26">
        <f t="shared" si="32"/>
        <v>66.62344139650872</v>
      </c>
      <c r="L110" s="26">
        <f t="shared" si="33"/>
        <v>99.4696591853699</v>
      </c>
      <c r="M110" s="25">
        <f t="shared" si="34"/>
        <v>166.09310058187862</v>
      </c>
    </row>
    <row r="111" spans="1:13" s="8" customFormat="1" ht="10.5" customHeight="1">
      <c r="A111" s="67" t="s">
        <v>104</v>
      </c>
      <c r="B111" s="23">
        <v>1505</v>
      </c>
      <c r="C111" s="25">
        <v>362.1</v>
      </c>
      <c r="D111" s="25">
        <f t="shared" si="28"/>
        <v>240.59800664451828</v>
      </c>
      <c r="E111" s="25">
        <v>30416</v>
      </c>
      <c r="F111" s="25">
        <v>90540</v>
      </c>
      <c r="G111" s="25">
        <v>120956</v>
      </c>
      <c r="H111" s="25">
        <f t="shared" si="29"/>
        <v>83.99889533278099</v>
      </c>
      <c r="I111" s="25">
        <f t="shared" si="30"/>
        <v>250.0414250207125</v>
      </c>
      <c r="J111" s="25">
        <f t="shared" si="31"/>
        <v>334.0403203534935</v>
      </c>
      <c r="K111" s="26">
        <f t="shared" si="32"/>
        <v>20.20996677740864</v>
      </c>
      <c r="L111" s="26">
        <f t="shared" si="33"/>
        <v>60.159468438538205</v>
      </c>
      <c r="M111" s="25">
        <f t="shared" si="34"/>
        <v>80.36943521594685</v>
      </c>
    </row>
    <row r="112" spans="1:13" s="8" customFormat="1" ht="10.5" customHeight="1">
      <c r="A112" s="67" t="s">
        <v>105</v>
      </c>
      <c r="B112" s="23">
        <v>787</v>
      </c>
      <c r="C112" s="25">
        <v>312.1</v>
      </c>
      <c r="D112" s="25">
        <f t="shared" si="28"/>
        <v>396.569250317662</v>
      </c>
      <c r="E112" s="25">
        <v>40035</v>
      </c>
      <c r="F112" s="25">
        <v>78035</v>
      </c>
      <c r="G112" s="25">
        <v>118070</v>
      </c>
      <c r="H112" s="25">
        <f t="shared" si="29"/>
        <v>128.27619352771546</v>
      </c>
      <c r="I112" s="25">
        <f t="shared" si="30"/>
        <v>250.03204101249597</v>
      </c>
      <c r="J112" s="25">
        <f t="shared" si="31"/>
        <v>378.3082345402114</v>
      </c>
      <c r="K112" s="26">
        <f t="shared" si="32"/>
        <v>50.870393900889454</v>
      </c>
      <c r="L112" s="26">
        <f t="shared" si="33"/>
        <v>99.15501905972046</v>
      </c>
      <c r="M112" s="25">
        <f t="shared" si="34"/>
        <v>150.0254129606099</v>
      </c>
    </row>
    <row r="113" spans="1:13" s="8" customFormat="1" ht="10.5" customHeight="1">
      <c r="A113" s="67" t="s">
        <v>106</v>
      </c>
      <c r="B113" s="23">
        <v>1413</v>
      </c>
      <c r="C113" s="25">
        <v>465</v>
      </c>
      <c r="D113" s="25">
        <f t="shared" si="28"/>
        <v>329.08704883227176</v>
      </c>
      <c r="E113" s="25">
        <v>129883</v>
      </c>
      <c r="F113" s="25">
        <v>116203</v>
      </c>
      <c r="G113" s="25">
        <v>246086</v>
      </c>
      <c r="H113" s="25">
        <f t="shared" si="29"/>
        <v>279.31827956989247</v>
      </c>
      <c r="I113" s="25">
        <f t="shared" si="30"/>
        <v>249.8989247311828</v>
      </c>
      <c r="J113" s="25">
        <f t="shared" si="31"/>
        <v>529.2172043010753</v>
      </c>
      <c r="K113" s="26">
        <f t="shared" si="32"/>
        <v>91.92002830856335</v>
      </c>
      <c r="L113" s="26">
        <f t="shared" si="33"/>
        <v>82.23849964614296</v>
      </c>
      <c r="M113" s="25">
        <f t="shared" si="34"/>
        <v>174.1585279547063</v>
      </c>
    </row>
    <row r="114" spans="1:13" s="8" customFormat="1" ht="10.5" customHeight="1">
      <c r="A114" s="67" t="s">
        <v>107</v>
      </c>
      <c r="B114" s="23">
        <v>7509</v>
      </c>
      <c r="C114" s="25">
        <v>2065.1</v>
      </c>
      <c r="D114" s="25">
        <f t="shared" si="28"/>
        <v>275.0166466906379</v>
      </c>
      <c r="E114" s="25">
        <v>323991</v>
      </c>
      <c r="F114" s="25">
        <v>516276</v>
      </c>
      <c r="G114" s="25">
        <v>840267</v>
      </c>
      <c r="H114" s="25">
        <f t="shared" si="29"/>
        <v>156.88877051958744</v>
      </c>
      <c r="I114" s="25">
        <f t="shared" si="30"/>
        <v>250.00048423805143</v>
      </c>
      <c r="J114" s="25">
        <f t="shared" si="31"/>
        <v>406.88925475763887</v>
      </c>
      <c r="K114" s="26">
        <f t="shared" si="32"/>
        <v>43.147023571713945</v>
      </c>
      <c r="L114" s="26">
        <f t="shared" si="33"/>
        <v>68.75429484618458</v>
      </c>
      <c r="M114" s="25">
        <f t="shared" si="34"/>
        <v>111.90131841789852</v>
      </c>
    </row>
    <row r="115" spans="1:13" s="8" customFormat="1" ht="10.5" customHeight="1">
      <c r="A115" s="67" t="s">
        <v>108</v>
      </c>
      <c r="B115" s="23">
        <v>1073</v>
      </c>
      <c r="C115" s="25">
        <v>254</v>
      </c>
      <c r="D115" s="25">
        <f t="shared" si="28"/>
        <v>236.71947809878844</v>
      </c>
      <c r="E115" s="25">
        <v>35142</v>
      </c>
      <c r="F115" s="25">
        <v>63710</v>
      </c>
      <c r="G115" s="25">
        <v>98852</v>
      </c>
      <c r="H115" s="25">
        <f t="shared" si="29"/>
        <v>138.35433070866142</v>
      </c>
      <c r="I115" s="25">
        <f t="shared" si="30"/>
        <v>250.82677165354332</v>
      </c>
      <c r="J115" s="25">
        <f t="shared" si="31"/>
        <v>389.18110236220474</v>
      </c>
      <c r="K115" s="26">
        <f t="shared" si="32"/>
        <v>32.75116495806151</v>
      </c>
      <c r="L115" s="26">
        <f t="shared" si="33"/>
        <v>59.375582479030754</v>
      </c>
      <c r="M115" s="25">
        <f t="shared" si="34"/>
        <v>92.12674743709226</v>
      </c>
    </row>
    <row r="116" spans="1:13" s="8" customFormat="1" ht="10.5" customHeight="1">
      <c r="A116" s="67" t="s">
        <v>109</v>
      </c>
      <c r="B116" s="23">
        <v>1343</v>
      </c>
      <c r="C116" s="25">
        <v>431.23</v>
      </c>
      <c r="D116" s="25">
        <f t="shared" si="28"/>
        <v>321.0945644080417</v>
      </c>
      <c r="E116" s="25">
        <v>53478.35</v>
      </c>
      <c r="F116" s="25">
        <v>107806</v>
      </c>
      <c r="G116" s="25">
        <v>161284.35</v>
      </c>
      <c r="H116" s="25">
        <f t="shared" si="29"/>
        <v>124.01351946756951</v>
      </c>
      <c r="I116" s="25">
        <f t="shared" si="30"/>
        <v>249.9965215778123</v>
      </c>
      <c r="J116" s="25">
        <f t="shared" si="31"/>
        <v>374.0100410453818</v>
      </c>
      <c r="K116" s="26">
        <f t="shared" si="32"/>
        <v>39.82006701414743</v>
      </c>
      <c r="L116" s="26">
        <f t="shared" si="33"/>
        <v>80.27252419955325</v>
      </c>
      <c r="M116" s="25">
        <f t="shared" si="34"/>
        <v>120.09259121370067</v>
      </c>
    </row>
    <row r="117" spans="1:13" s="8" customFormat="1" ht="10.5" customHeight="1">
      <c r="A117" s="67" t="s">
        <v>110</v>
      </c>
      <c r="B117" s="23">
        <v>2359</v>
      </c>
      <c r="C117" s="25">
        <v>859.6</v>
      </c>
      <c r="D117" s="25">
        <f t="shared" si="28"/>
        <v>364.3916913946588</v>
      </c>
      <c r="E117" s="25">
        <v>99741</v>
      </c>
      <c r="F117" s="25">
        <v>223420</v>
      </c>
      <c r="G117" s="25">
        <v>323161</v>
      </c>
      <c r="H117" s="25">
        <f t="shared" si="29"/>
        <v>116.03187529083294</v>
      </c>
      <c r="I117" s="25">
        <f t="shared" si="30"/>
        <v>259.91158678455093</v>
      </c>
      <c r="J117" s="25">
        <f t="shared" si="31"/>
        <v>375.9434620753839</v>
      </c>
      <c r="K117" s="26">
        <f t="shared" si="32"/>
        <v>42.28105129292073</v>
      </c>
      <c r="L117" s="26">
        <f t="shared" si="33"/>
        <v>94.70962272149215</v>
      </c>
      <c r="M117" s="25">
        <f t="shared" si="34"/>
        <v>136.9906740144129</v>
      </c>
    </row>
    <row r="118" spans="1:13" s="8" customFormat="1" ht="10.5" customHeight="1">
      <c r="A118" s="67" t="s">
        <v>113</v>
      </c>
      <c r="B118" s="23">
        <v>694</v>
      </c>
      <c r="C118" s="25">
        <v>212</v>
      </c>
      <c r="D118" s="25">
        <f t="shared" si="28"/>
        <v>305.4755043227666</v>
      </c>
      <c r="E118" s="25">
        <v>29731</v>
      </c>
      <c r="F118" s="25">
        <v>55615</v>
      </c>
      <c r="G118" s="25">
        <v>85346</v>
      </c>
      <c r="H118" s="25">
        <f t="shared" si="29"/>
        <v>140.24056603773585</v>
      </c>
      <c r="I118" s="25">
        <f t="shared" si="30"/>
        <v>262.33490566037733</v>
      </c>
      <c r="J118" s="25">
        <f t="shared" si="31"/>
        <v>402.5754716981132</v>
      </c>
      <c r="K118" s="26">
        <f t="shared" si="32"/>
        <v>42.84005763688761</v>
      </c>
      <c r="L118" s="26">
        <f t="shared" si="33"/>
        <v>80.13688760806916</v>
      </c>
      <c r="M118" s="25">
        <f t="shared" si="34"/>
        <v>122.97694524495677</v>
      </c>
    </row>
    <row r="119" spans="1:13" s="8" customFormat="1" ht="10.5" customHeight="1">
      <c r="A119" s="67" t="s">
        <v>114</v>
      </c>
      <c r="B119" s="23">
        <v>258</v>
      </c>
      <c r="C119" s="25">
        <v>70.7</v>
      </c>
      <c r="D119" s="25">
        <f t="shared" si="28"/>
        <v>274.031007751938</v>
      </c>
      <c r="E119" s="25">
        <v>18514</v>
      </c>
      <c r="F119" s="25">
        <v>17680</v>
      </c>
      <c r="G119" s="25">
        <v>36194</v>
      </c>
      <c r="H119" s="25">
        <f t="shared" si="29"/>
        <v>261.86704384724186</v>
      </c>
      <c r="I119" s="25">
        <f t="shared" si="30"/>
        <v>250.07072135785006</v>
      </c>
      <c r="J119" s="25">
        <f t="shared" si="31"/>
        <v>511.9377652050919</v>
      </c>
      <c r="K119" s="26">
        <f t="shared" si="32"/>
        <v>71.75968992248062</v>
      </c>
      <c r="L119" s="26">
        <f t="shared" si="33"/>
        <v>68.52713178294573</v>
      </c>
      <c r="M119" s="25">
        <f t="shared" si="34"/>
        <v>140.28682170542635</v>
      </c>
    </row>
    <row r="120" spans="1:13" s="8" customFormat="1" ht="10.5" customHeight="1">
      <c r="A120" s="67" t="s">
        <v>115</v>
      </c>
      <c r="B120" s="23">
        <v>506</v>
      </c>
      <c r="C120" s="25">
        <v>88.8</v>
      </c>
      <c r="D120" s="25">
        <f t="shared" si="28"/>
        <v>175.49407114624506</v>
      </c>
      <c r="E120" s="25">
        <v>15900</v>
      </c>
      <c r="F120" s="25">
        <v>22560</v>
      </c>
      <c r="G120" s="25">
        <v>38460</v>
      </c>
      <c r="H120" s="25">
        <f t="shared" si="29"/>
        <v>179.05405405405406</v>
      </c>
      <c r="I120" s="25">
        <f t="shared" si="30"/>
        <v>254.05405405405406</v>
      </c>
      <c r="J120" s="25">
        <f t="shared" si="31"/>
        <v>433.1081081081081</v>
      </c>
      <c r="K120" s="26">
        <f t="shared" si="32"/>
        <v>31.42292490118577</v>
      </c>
      <c r="L120" s="26">
        <f t="shared" si="33"/>
        <v>44.58498023715415</v>
      </c>
      <c r="M120" s="25">
        <f t="shared" si="34"/>
        <v>76.00790513833992</v>
      </c>
    </row>
    <row r="121" spans="1:13" s="8" customFormat="1" ht="10.5" customHeight="1">
      <c r="A121" s="67" t="s">
        <v>116</v>
      </c>
      <c r="B121" s="23">
        <v>2050</v>
      </c>
      <c r="C121" s="25">
        <v>538</v>
      </c>
      <c r="D121" s="25">
        <f t="shared" si="28"/>
        <v>262.4390243902439</v>
      </c>
      <c r="E121" s="25">
        <v>71582</v>
      </c>
      <c r="F121" s="25">
        <v>123523</v>
      </c>
      <c r="G121" s="25">
        <v>195105</v>
      </c>
      <c r="H121" s="25">
        <f t="shared" si="29"/>
        <v>133.05204460966542</v>
      </c>
      <c r="I121" s="25">
        <f t="shared" si="30"/>
        <v>229.59665427509293</v>
      </c>
      <c r="J121" s="25">
        <f t="shared" si="31"/>
        <v>362.64869888475835</v>
      </c>
      <c r="K121" s="26">
        <f t="shared" si="32"/>
        <v>34.91804878048781</v>
      </c>
      <c r="L121" s="26">
        <f t="shared" si="33"/>
        <v>60.255121951219515</v>
      </c>
      <c r="M121" s="25">
        <f t="shared" si="34"/>
        <v>95.17317073170733</v>
      </c>
    </row>
    <row r="122" spans="1:13" s="8" customFormat="1" ht="10.5" customHeight="1">
      <c r="A122" s="67" t="s">
        <v>117</v>
      </c>
      <c r="B122" s="23">
        <v>619</v>
      </c>
      <c r="C122" s="25">
        <v>155</v>
      </c>
      <c r="D122" s="25">
        <f t="shared" si="28"/>
        <v>250.4038772213247</v>
      </c>
      <c r="E122" s="25">
        <v>30900</v>
      </c>
      <c r="F122" s="25">
        <v>38700</v>
      </c>
      <c r="G122" s="25">
        <v>69600</v>
      </c>
      <c r="H122" s="25">
        <f t="shared" si="29"/>
        <v>199.3548387096774</v>
      </c>
      <c r="I122" s="25">
        <f t="shared" si="30"/>
        <v>249.67741935483872</v>
      </c>
      <c r="J122" s="25">
        <f t="shared" si="31"/>
        <v>449.0322580645161</v>
      </c>
      <c r="K122" s="26">
        <f t="shared" si="32"/>
        <v>49.919224555735056</v>
      </c>
      <c r="L122" s="26">
        <f t="shared" si="33"/>
        <v>62.52019386106623</v>
      </c>
      <c r="M122" s="25">
        <f t="shared" si="34"/>
        <v>112.43941841680129</v>
      </c>
    </row>
    <row r="123" spans="1:13" s="8" customFormat="1" ht="10.5" customHeight="1">
      <c r="A123" s="67" t="s">
        <v>118</v>
      </c>
      <c r="B123" s="23">
        <v>1700</v>
      </c>
      <c r="C123" s="25">
        <v>427.1</v>
      </c>
      <c r="D123" s="25">
        <f t="shared" si="28"/>
        <v>251.23529411764707</v>
      </c>
      <c r="E123" s="25">
        <v>87481</v>
      </c>
      <c r="F123" s="25">
        <v>106770</v>
      </c>
      <c r="G123" s="25">
        <v>194251</v>
      </c>
      <c r="H123" s="25">
        <f t="shared" si="29"/>
        <v>204.82556778272067</v>
      </c>
      <c r="I123" s="25">
        <f t="shared" si="30"/>
        <v>249.9882931397799</v>
      </c>
      <c r="J123" s="25">
        <f t="shared" si="31"/>
        <v>454.81386092250057</v>
      </c>
      <c r="K123" s="26">
        <f t="shared" si="32"/>
        <v>51.459411764705884</v>
      </c>
      <c r="L123" s="26">
        <f t="shared" si="33"/>
        <v>62.805882352941175</v>
      </c>
      <c r="M123" s="25">
        <f t="shared" si="34"/>
        <v>114.26529411764706</v>
      </c>
    </row>
    <row r="124" spans="1:13" s="8" customFormat="1" ht="10.5" customHeight="1">
      <c r="A124" s="67" t="s">
        <v>119</v>
      </c>
      <c r="B124" s="23">
        <v>1605</v>
      </c>
      <c r="C124" s="25">
        <v>596.2</v>
      </c>
      <c r="D124" s="25">
        <f t="shared" si="28"/>
        <v>371.46417445482865</v>
      </c>
      <c r="E124" s="25">
        <v>90396</v>
      </c>
      <c r="F124" s="25">
        <v>149041</v>
      </c>
      <c r="G124" s="25">
        <v>239437</v>
      </c>
      <c r="H124" s="25">
        <f t="shared" si="29"/>
        <v>151.62026165716202</v>
      </c>
      <c r="I124" s="25">
        <f t="shared" si="30"/>
        <v>249.98490439449847</v>
      </c>
      <c r="J124" s="25">
        <f t="shared" si="31"/>
        <v>401.6051660516605</v>
      </c>
      <c r="K124" s="26">
        <f t="shared" si="32"/>
        <v>56.3214953271028</v>
      </c>
      <c r="L124" s="26">
        <f t="shared" si="33"/>
        <v>92.86043613707164</v>
      </c>
      <c r="M124" s="25">
        <f t="shared" si="34"/>
        <v>149.18193146417445</v>
      </c>
    </row>
    <row r="125" spans="1:13" s="8" customFormat="1" ht="10.5" customHeight="1">
      <c r="A125" s="67" t="s">
        <v>120</v>
      </c>
      <c r="B125" s="23">
        <v>3888</v>
      </c>
      <c r="C125" s="25">
        <v>1150</v>
      </c>
      <c r="D125" s="25">
        <f t="shared" si="28"/>
        <v>295.7818930041152</v>
      </c>
      <c r="E125" s="25">
        <v>127388</v>
      </c>
      <c r="F125" s="25">
        <v>287373</v>
      </c>
      <c r="G125" s="25">
        <v>414761</v>
      </c>
      <c r="H125" s="25">
        <f t="shared" si="29"/>
        <v>110.77217391304347</v>
      </c>
      <c r="I125" s="25">
        <f t="shared" si="30"/>
        <v>249.8895652173913</v>
      </c>
      <c r="J125" s="25">
        <f t="shared" si="31"/>
        <v>360.66173913043474</v>
      </c>
      <c r="K125" s="26">
        <f t="shared" si="32"/>
        <v>32.76440329218107</v>
      </c>
      <c r="L125" s="26">
        <f t="shared" si="33"/>
        <v>73.9128086419753</v>
      </c>
      <c r="M125" s="25">
        <f t="shared" si="34"/>
        <v>106.67721193415638</v>
      </c>
    </row>
    <row r="126" spans="1:13" s="8" customFormat="1" ht="10.5" customHeight="1">
      <c r="A126" s="67" t="s">
        <v>122</v>
      </c>
      <c r="B126" s="23">
        <v>2809</v>
      </c>
      <c r="C126" s="25">
        <v>609.5</v>
      </c>
      <c r="D126" s="25">
        <f t="shared" si="28"/>
        <v>216.9811320754717</v>
      </c>
      <c r="E126" s="25">
        <v>102459</v>
      </c>
      <c r="F126" s="25">
        <v>144550</v>
      </c>
      <c r="G126" s="25">
        <v>247009</v>
      </c>
      <c r="H126" s="25">
        <f t="shared" si="29"/>
        <v>168.1033634126333</v>
      </c>
      <c r="I126" s="25">
        <f t="shared" si="30"/>
        <v>237.16160787530762</v>
      </c>
      <c r="J126" s="25">
        <f t="shared" si="31"/>
        <v>405.26497128794097</v>
      </c>
      <c r="K126" s="26">
        <f t="shared" si="32"/>
        <v>36.47525809896761</v>
      </c>
      <c r="L126" s="26">
        <f t="shared" si="33"/>
        <v>51.45959416162335</v>
      </c>
      <c r="M126" s="25">
        <f t="shared" si="34"/>
        <v>87.93485226059096</v>
      </c>
    </row>
    <row r="127" spans="1:13" s="8" customFormat="1" ht="10.5" customHeight="1">
      <c r="A127" s="67" t="s">
        <v>123</v>
      </c>
      <c r="B127" s="23">
        <v>378</v>
      </c>
      <c r="C127" s="25">
        <v>123.8</v>
      </c>
      <c r="D127" s="25">
        <f t="shared" si="28"/>
        <v>327.5132275132275</v>
      </c>
      <c r="E127" s="25">
        <v>21546</v>
      </c>
      <c r="F127" s="25">
        <v>49997</v>
      </c>
      <c r="G127" s="25">
        <v>71543</v>
      </c>
      <c r="H127" s="25">
        <f t="shared" si="29"/>
        <v>174.03877221324717</v>
      </c>
      <c r="I127" s="25">
        <f t="shared" si="30"/>
        <v>403.8529886914378</v>
      </c>
      <c r="J127" s="25">
        <f t="shared" si="31"/>
        <v>577.891760904685</v>
      </c>
      <c r="K127" s="26">
        <f t="shared" si="32"/>
        <v>57</v>
      </c>
      <c r="L127" s="26">
        <f t="shared" si="33"/>
        <v>132.26719576719577</v>
      </c>
      <c r="M127" s="25">
        <f t="shared" si="34"/>
        <v>189.26719576719577</v>
      </c>
    </row>
    <row r="128" spans="1:13" s="8" customFormat="1" ht="10.5" customHeight="1">
      <c r="A128" s="67" t="s">
        <v>124</v>
      </c>
      <c r="B128" s="23">
        <v>2767</v>
      </c>
      <c r="C128" s="25">
        <v>746.7</v>
      </c>
      <c r="D128" s="25">
        <f t="shared" si="28"/>
        <v>269.85905312612937</v>
      </c>
      <c r="E128" s="25">
        <v>93150</v>
      </c>
      <c r="F128" s="25">
        <v>178925</v>
      </c>
      <c r="G128" s="25">
        <v>272075</v>
      </c>
      <c r="H128" s="25">
        <f t="shared" si="29"/>
        <v>124.74889513860988</v>
      </c>
      <c r="I128" s="25">
        <f t="shared" si="30"/>
        <v>239.62099906254184</v>
      </c>
      <c r="J128" s="25">
        <f t="shared" si="31"/>
        <v>364.36989420115174</v>
      </c>
      <c r="K128" s="26">
        <f t="shared" si="32"/>
        <v>33.66461872063607</v>
      </c>
      <c r="L128" s="26">
        <f t="shared" si="33"/>
        <v>64.66389591615469</v>
      </c>
      <c r="M128" s="25">
        <f t="shared" si="34"/>
        <v>98.32851463679076</v>
      </c>
    </row>
    <row r="129" spans="1:13" s="8" customFormat="1" ht="10.5" customHeight="1">
      <c r="A129" s="67" t="s">
        <v>125</v>
      </c>
      <c r="B129" s="23">
        <v>404</v>
      </c>
      <c r="C129" s="25">
        <v>116.5</v>
      </c>
      <c r="D129" s="25">
        <f t="shared" si="28"/>
        <v>288.36633663366337</v>
      </c>
      <c r="E129" s="25">
        <v>22228</v>
      </c>
      <c r="F129" s="25">
        <v>29136</v>
      </c>
      <c r="G129" s="25">
        <v>51364</v>
      </c>
      <c r="H129" s="25">
        <f t="shared" si="29"/>
        <v>190.79828326180257</v>
      </c>
      <c r="I129" s="25">
        <f t="shared" si="30"/>
        <v>250.09442060085837</v>
      </c>
      <c r="J129" s="25">
        <f t="shared" si="31"/>
        <v>440.89270386266094</v>
      </c>
      <c r="K129" s="26">
        <f t="shared" si="32"/>
        <v>55.01980198019802</v>
      </c>
      <c r="L129" s="26">
        <f t="shared" si="33"/>
        <v>72.11881188118812</v>
      </c>
      <c r="M129" s="25">
        <f t="shared" si="34"/>
        <v>127.13861386138615</v>
      </c>
    </row>
    <row r="130" spans="1:13" s="8" customFormat="1" ht="10.5" customHeight="1">
      <c r="A130" s="67" t="s">
        <v>126</v>
      </c>
      <c r="B130" s="23">
        <v>1642</v>
      </c>
      <c r="C130" s="25">
        <v>502.6</v>
      </c>
      <c r="D130" s="25">
        <f t="shared" si="28"/>
        <v>306.09013398294763</v>
      </c>
      <c r="E130" s="25">
        <v>51799</v>
      </c>
      <c r="F130" s="25">
        <v>125656</v>
      </c>
      <c r="G130" s="25">
        <v>177455</v>
      </c>
      <c r="H130" s="25">
        <f t="shared" si="29"/>
        <v>103.06207719856745</v>
      </c>
      <c r="I130" s="25">
        <f t="shared" si="30"/>
        <v>250.01193792280142</v>
      </c>
      <c r="J130" s="25">
        <f t="shared" si="31"/>
        <v>353.07401512136886</v>
      </c>
      <c r="K130" s="26">
        <f t="shared" si="32"/>
        <v>31.546285018270403</v>
      </c>
      <c r="L130" s="26">
        <f t="shared" si="33"/>
        <v>76.52618757612667</v>
      </c>
      <c r="M130" s="25">
        <f t="shared" si="34"/>
        <v>108.07247259439708</v>
      </c>
    </row>
    <row r="131" spans="1:13" s="8" customFormat="1" ht="10.5" customHeight="1">
      <c r="A131" s="67" t="s">
        <v>127</v>
      </c>
      <c r="B131" s="23">
        <v>277</v>
      </c>
      <c r="C131" s="25">
        <v>180.7</v>
      </c>
      <c r="D131" s="25">
        <f t="shared" si="28"/>
        <v>652.3465703971119</v>
      </c>
      <c r="E131" s="25">
        <v>46152</v>
      </c>
      <c r="F131" s="25">
        <v>36313</v>
      </c>
      <c r="G131" s="25">
        <v>82465</v>
      </c>
      <c r="H131" s="25">
        <f t="shared" si="29"/>
        <v>255.40675152185946</v>
      </c>
      <c r="I131" s="25">
        <f t="shared" si="30"/>
        <v>200.9573879358052</v>
      </c>
      <c r="J131" s="25">
        <f t="shared" si="31"/>
        <v>456.3641394576647</v>
      </c>
      <c r="K131" s="26">
        <f t="shared" si="32"/>
        <v>166.61371841155236</v>
      </c>
      <c r="L131" s="26">
        <f t="shared" si="33"/>
        <v>131.09386281588448</v>
      </c>
      <c r="M131" s="25">
        <f t="shared" si="34"/>
        <v>297.70758122743683</v>
      </c>
    </row>
    <row r="132" spans="1:13" s="8" customFormat="1" ht="10.5" customHeight="1">
      <c r="A132" s="67" t="s">
        <v>128</v>
      </c>
      <c r="B132" s="23">
        <v>6445</v>
      </c>
      <c r="C132" s="25">
        <v>1915.2</v>
      </c>
      <c r="D132" s="25">
        <f t="shared" si="28"/>
        <v>297.16058960434447</v>
      </c>
      <c r="E132" s="25">
        <v>210866</v>
      </c>
      <c r="F132" s="25">
        <v>448117</v>
      </c>
      <c r="G132" s="25">
        <v>658983</v>
      </c>
      <c r="H132" s="25">
        <f t="shared" si="29"/>
        <v>110.10129490392649</v>
      </c>
      <c r="I132" s="25">
        <f t="shared" si="30"/>
        <v>233.97921888053466</v>
      </c>
      <c r="J132" s="25">
        <f t="shared" si="31"/>
        <v>344.0805137844611</v>
      </c>
      <c r="K132" s="26">
        <f t="shared" si="32"/>
        <v>32.7177657098526</v>
      </c>
      <c r="L132" s="26">
        <f t="shared" si="33"/>
        <v>69.52940263770364</v>
      </c>
      <c r="M132" s="25">
        <f t="shared" si="34"/>
        <v>102.24716834755624</v>
      </c>
    </row>
    <row r="133" spans="1:13" s="8" customFormat="1" ht="10.5" customHeight="1">
      <c r="A133" s="68" t="s">
        <v>129</v>
      </c>
      <c r="B133" s="4">
        <v>504</v>
      </c>
      <c r="C133" s="5">
        <v>119</v>
      </c>
      <c r="D133" s="5">
        <f t="shared" si="28"/>
        <v>236.11111111111111</v>
      </c>
      <c r="E133" s="5">
        <v>25462</v>
      </c>
      <c r="F133" s="5">
        <v>29740</v>
      </c>
      <c r="G133" s="5">
        <v>55202</v>
      </c>
      <c r="H133" s="5">
        <f t="shared" si="29"/>
        <v>213.96638655462183</v>
      </c>
      <c r="I133" s="5">
        <f t="shared" si="30"/>
        <v>249.91596638655463</v>
      </c>
      <c r="J133" s="5">
        <f t="shared" si="31"/>
        <v>463.88235294117646</v>
      </c>
      <c r="K133" s="6">
        <f t="shared" si="32"/>
        <v>50.51984126984127</v>
      </c>
      <c r="L133" s="6">
        <f t="shared" si="33"/>
        <v>59.007936507936506</v>
      </c>
      <c r="M133" s="5">
        <f t="shared" si="34"/>
        <v>109.52777777777777</v>
      </c>
    </row>
    <row r="134" spans="1:13" s="8" customFormat="1" ht="10.5" customHeight="1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</row>
    <row r="135" spans="1:13" s="8" customFormat="1" ht="10.5" customHeight="1">
      <c r="A135" s="59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</row>
    <row r="136" spans="1:13" s="8" customFormat="1" ht="10.5" customHeight="1">
      <c r="A136" s="65" t="s">
        <v>251</v>
      </c>
      <c r="B136" s="35">
        <v>109504</v>
      </c>
      <c r="C136" s="36">
        <v>33588.77</v>
      </c>
      <c r="D136" s="2">
        <f>C136*1000/B136</f>
        <v>306.7355530391584</v>
      </c>
      <c r="E136" s="35">
        <v>5055072.9998</v>
      </c>
      <c r="F136" s="35">
        <v>9182268.9997</v>
      </c>
      <c r="G136" s="35">
        <v>14237341.9998</v>
      </c>
      <c r="H136" s="2">
        <f>E136/C136</f>
        <v>150.49890185916308</v>
      </c>
      <c r="I136" s="2">
        <f>F136/C136</f>
        <v>273.37318394511027</v>
      </c>
      <c r="J136" s="2">
        <f t="shared" si="31"/>
        <v>423.87208580427335</v>
      </c>
      <c r="K136" s="3">
        <f>E136/B136</f>
        <v>46.1633638935564</v>
      </c>
      <c r="L136" s="3">
        <f>F136/B136</f>
        <v>83.85327476347896</v>
      </c>
      <c r="M136" s="2">
        <f>SUM(K136:L136)</f>
        <v>130.01663865703537</v>
      </c>
    </row>
    <row r="137" spans="1:13" s="8" customFormat="1" ht="10.5" customHeight="1">
      <c r="A137" s="58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</row>
    <row r="138" spans="1:13" s="8" customFormat="1" ht="10.5" customHeight="1">
      <c r="A138" s="70" t="s">
        <v>1</v>
      </c>
      <c r="B138" s="27">
        <v>16846</v>
      </c>
      <c r="C138" s="28">
        <v>4797.2</v>
      </c>
      <c r="D138" s="28">
        <f aca="true" t="shared" si="35" ref="D138:D150">C138*1000/B138</f>
        <v>284.76789742372074</v>
      </c>
      <c r="E138" s="28">
        <v>398860</v>
      </c>
      <c r="F138" s="28">
        <v>1248349.9999000002</v>
      </c>
      <c r="G138" s="28">
        <v>1647210</v>
      </c>
      <c r="H138" s="28">
        <f aca="true" t="shared" si="36" ref="H138:H150">E138/C138</f>
        <v>83.14433419494705</v>
      </c>
      <c r="I138" s="28">
        <f aca="true" t="shared" si="37" ref="I138:I150">F138/C138</f>
        <v>260.22471439589765</v>
      </c>
      <c r="J138" s="28">
        <f t="shared" si="31"/>
        <v>343.3690485908447</v>
      </c>
      <c r="K138" s="29">
        <f aca="true" t="shared" si="38" ref="K138:K150">E138/B138</f>
        <v>23.67683723139024</v>
      </c>
      <c r="L138" s="29">
        <f aca="true" t="shared" si="39" ref="L138:L150">F138/B138</f>
        <v>74.10364477620801</v>
      </c>
      <c r="M138" s="28">
        <f aca="true" t="shared" si="40" ref="M138:M150">SUM(K138:L138)</f>
        <v>97.78048200759825</v>
      </c>
    </row>
    <row r="139" spans="1:13" s="8" customFormat="1" ht="10.5" customHeight="1">
      <c r="A139" s="71" t="s">
        <v>16</v>
      </c>
      <c r="B139" s="23">
        <v>1875</v>
      </c>
      <c r="C139" s="25">
        <v>533.9398076694764</v>
      </c>
      <c r="D139" s="25">
        <f t="shared" si="35"/>
        <v>284.76789742372074</v>
      </c>
      <c r="E139" s="25">
        <v>44394.0698</v>
      </c>
      <c r="F139" s="25">
        <v>138944.334</v>
      </c>
      <c r="G139" s="25">
        <v>183338.4038</v>
      </c>
      <c r="H139" s="25">
        <f t="shared" si="36"/>
        <v>83.1443341783596</v>
      </c>
      <c r="I139" s="25">
        <f t="shared" si="37"/>
        <v>260.22471447944633</v>
      </c>
      <c r="J139" s="25">
        <f t="shared" si="31"/>
        <v>343.36904865780593</v>
      </c>
      <c r="K139" s="26">
        <f t="shared" si="38"/>
        <v>23.676837226666667</v>
      </c>
      <c r="L139" s="26">
        <f t="shared" si="39"/>
        <v>74.1036448</v>
      </c>
      <c r="M139" s="25">
        <f t="shared" si="40"/>
        <v>97.78048202666666</v>
      </c>
    </row>
    <row r="140" spans="1:13" s="8" customFormat="1" ht="10.5" customHeight="1">
      <c r="A140" s="71" t="s">
        <v>17</v>
      </c>
      <c r="B140" s="23">
        <v>2319</v>
      </c>
      <c r="C140" s="25">
        <v>660.3767541256085</v>
      </c>
      <c r="D140" s="25">
        <f t="shared" si="35"/>
        <v>284.7678974237208</v>
      </c>
      <c r="E140" s="25">
        <v>54906.5855</v>
      </c>
      <c r="F140" s="25">
        <v>171846.3522</v>
      </c>
      <c r="G140" s="25">
        <v>226752.9378</v>
      </c>
      <c r="H140" s="25">
        <f t="shared" si="36"/>
        <v>83.14433413499042</v>
      </c>
      <c r="I140" s="25">
        <f t="shared" si="37"/>
        <v>260.2247143413433</v>
      </c>
      <c r="J140" s="25">
        <f t="shared" si="31"/>
        <v>343.3690484763337</v>
      </c>
      <c r="K140" s="26">
        <f t="shared" si="38"/>
        <v>23.676837214316517</v>
      </c>
      <c r="L140" s="26">
        <f t="shared" si="39"/>
        <v>74.10364476067271</v>
      </c>
      <c r="M140" s="25">
        <f t="shared" si="40"/>
        <v>97.78048197498923</v>
      </c>
    </row>
    <row r="141" spans="1:13" s="8" customFormat="1" ht="10.5" customHeight="1">
      <c r="A141" s="71" t="s">
        <v>18</v>
      </c>
      <c r="B141" s="23">
        <v>759</v>
      </c>
      <c r="C141" s="25">
        <v>216.13883414460403</v>
      </c>
      <c r="D141" s="25">
        <f t="shared" si="35"/>
        <v>284.76789742372074</v>
      </c>
      <c r="E141" s="25">
        <v>17970.7195</v>
      </c>
      <c r="F141" s="25">
        <v>56244.6664</v>
      </c>
      <c r="G141" s="25">
        <v>74215.3858</v>
      </c>
      <c r="H141" s="25">
        <f t="shared" si="36"/>
        <v>83.14433438637406</v>
      </c>
      <c r="I141" s="25">
        <f t="shared" si="37"/>
        <v>260.22471446464107</v>
      </c>
      <c r="J141" s="25">
        <f t="shared" si="31"/>
        <v>343.3690488510151</v>
      </c>
      <c r="K141" s="26">
        <f t="shared" si="38"/>
        <v>23.6768372859025</v>
      </c>
      <c r="L141" s="26">
        <f t="shared" si="39"/>
        <v>74.10364479578394</v>
      </c>
      <c r="M141" s="25">
        <f t="shared" si="40"/>
        <v>97.78048208168644</v>
      </c>
    </row>
    <row r="142" spans="1:13" s="8" customFormat="1" ht="10.5" customHeight="1">
      <c r="A142" s="71" t="s">
        <v>19</v>
      </c>
      <c r="B142" s="23">
        <v>1186</v>
      </c>
      <c r="C142" s="25">
        <v>337.7347263445328</v>
      </c>
      <c r="D142" s="25">
        <f t="shared" si="35"/>
        <v>284.76789742372074</v>
      </c>
      <c r="E142" s="25">
        <v>28080.729</v>
      </c>
      <c r="F142" s="25">
        <v>87886.9227</v>
      </c>
      <c r="G142" s="25">
        <v>115967.6517</v>
      </c>
      <c r="H142" s="25">
        <f t="shared" si="36"/>
        <v>83.14433432395711</v>
      </c>
      <c r="I142" s="25">
        <f t="shared" si="37"/>
        <v>260.22471438232867</v>
      </c>
      <c r="J142" s="25">
        <f t="shared" si="31"/>
        <v>343.36904870628575</v>
      </c>
      <c r="K142" s="26">
        <f t="shared" si="38"/>
        <v>23.67683726812816</v>
      </c>
      <c r="L142" s="26">
        <f t="shared" si="39"/>
        <v>74.10364477234401</v>
      </c>
      <c r="M142" s="25">
        <f t="shared" si="40"/>
        <v>97.78048204047218</v>
      </c>
    </row>
    <row r="143" spans="1:13" s="8" customFormat="1" ht="10.5" customHeight="1">
      <c r="A143" s="71" t="s">
        <v>20</v>
      </c>
      <c r="B143" s="23">
        <v>1076</v>
      </c>
      <c r="C143" s="25">
        <v>306.41025762792356</v>
      </c>
      <c r="D143" s="25">
        <f t="shared" si="35"/>
        <v>284.7678974237208</v>
      </c>
      <c r="E143" s="25">
        <v>25476.2769</v>
      </c>
      <c r="F143" s="25">
        <v>79735.5218</v>
      </c>
      <c r="G143" s="25">
        <v>105211.7986</v>
      </c>
      <c r="H143" s="25">
        <f t="shared" si="36"/>
        <v>83.14433432230604</v>
      </c>
      <c r="I143" s="25">
        <f t="shared" si="37"/>
        <v>260.2247144637811</v>
      </c>
      <c r="J143" s="25">
        <f t="shared" si="31"/>
        <v>343.3690487860871</v>
      </c>
      <c r="K143" s="26">
        <f t="shared" si="38"/>
        <v>23.676837267657994</v>
      </c>
      <c r="L143" s="26">
        <f t="shared" si="39"/>
        <v>74.10364479553904</v>
      </c>
      <c r="M143" s="25">
        <f t="shared" si="40"/>
        <v>97.78048206319704</v>
      </c>
    </row>
    <row r="144" spans="1:13" s="8" customFormat="1" ht="10.5" customHeight="1">
      <c r="A144" s="71" t="s">
        <v>21</v>
      </c>
      <c r="B144" s="23">
        <v>717</v>
      </c>
      <c r="C144" s="25">
        <v>204.17858245280777</v>
      </c>
      <c r="D144" s="25">
        <f t="shared" si="35"/>
        <v>284.76789742372074</v>
      </c>
      <c r="E144" s="25">
        <v>16976.2923</v>
      </c>
      <c r="F144" s="25">
        <v>53132.3133</v>
      </c>
      <c r="G144" s="25">
        <v>70108.6056</v>
      </c>
      <c r="H144" s="25">
        <f t="shared" si="36"/>
        <v>83.14433421989187</v>
      </c>
      <c r="I144" s="25">
        <f t="shared" si="37"/>
        <v>260.22471437365664</v>
      </c>
      <c r="J144" s="25">
        <f t="shared" si="31"/>
        <v>343.36904859354854</v>
      </c>
      <c r="K144" s="26">
        <f t="shared" si="38"/>
        <v>23.676837238493725</v>
      </c>
      <c r="L144" s="26">
        <f t="shared" si="39"/>
        <v>74.10364476987448</v>
      </c>
      <c r="M144" s="25">
        <f t="shared" si="40"/>
        <v>97.78048200836821</v>
      </c>
    </row>
    <row r="145" spans="1:13" s="8" customFormat="1" ht="10.5" customHeight="1">
      <c r="A145" s="71" t="s">
        <v>22</v>
      </c>
      <c r="B145" s="23">
        <v>1005</v>
      </c>
      <c r="C145" s="25">
        <v>286.1917369108394</v>
      </c>
      <c r="D145" s="25">
        <f t="shared" si="35"/>
        <v>284.7678974237208</v>
      </c>
      <c r="E145" s="25">
        <v>23795.2214</v>
      </c>
      <c r="F145" s="25">
        <v>74474.163</v>
      </c>
      <c r="G145" s="25">
        <v>98269.3844</v>
      </c>
      <c r="H145" s="25">
        <f t="shared" si="36"/>
        <v>83.14433413363433</v>
      </c>
      <c r="I145" s="25">
        <f t="shared" si="37"/>
        <v>260.2247143955865</v>
      </c>
      <c r="J145" s="25">
        <f t="shared" si="31"/>
        <v>343.36904852922083</v>
      </c>
      <c r="K145" s="26">
        <f t="shared" si="38"/>
        <v>23.676837213930348</v>
      </c>
      <c r="L145" s="26">
        <f t="shared" si="39"/>
        <v>74.10364477611941</v>
      </c>
      <c r="M145" s="25">
        <f t="shared" si="40"/>
        <v>97.78048199004976</v>
      </c>
    </row>
    <row r="146" spans="1:13" s="8" customFormat="1" ht="10.5" customHeight="1">
      <c r="A146" s="71" t="s">
        <v>23</v>
      </c>
      <c r="B146" s="23">
        <v>2271</v>
      </c>
      <c r="C146" s="25">
        <v>646.7078950492698</v>
      </c>
      <c r="D146" s="25">
        <f t="shared" si="35"/>
        <v>284.7678974237208</v>
      </c>
      <c r="E146" s="25">
        <v>53770.0974</v>
      </c>
      <c r="F146" s="25">
        <v>168289.3773</v>
      </c>
      <c r="G146" s="25">
        <v>222059.4747</v>
      </c>
      <c r="H146" s="25">
        <f t="shared" si="36"/>
        <v>83.14433426841572</v>
      </c>
      <c r="I146" s="25">
        <f t="shared" si="37"/>
        <v>260.2247144163576</v>
      </c>
      <c r="J146" s="25">
        <f t="shared" si="31"/>
        <v>343.3690486847733</v>
      </c>
      <c r="K146" s="26">
        <f t="shared" si="38"/>
        <v>23.676837252311756</v>
      </c>
      <c r="L146" s="26">
        <f t="shared" si="39"/>
        <v>74.10364478203434</v>
      </c>
      <c r="M146" s="25">
        <f t="shared" si="40"/>
        <v>97.7804820343461</v>
      </c>
    </row>
    <row r="147" spans="1:13" s="8" customFormat="1" ht="10.5" customHeight="1">
      <c r="A147" s="71" t="s">
        <v>24</v>
      </c>
      <c r="B147" s="23">
        <v>516</v>
      </c>
      <c r="C147" s="25">
        <v>146.94023507063991</v>
      </c>
      <c r="D147" s="25">
        <f t="shared" si="35"/>
        <v>284.76789742372074</v>
      </c>
      <c r="E147" s="25">
        <v>12217.248</v>
      </c>
      <c r="F147" s="25">
        <v>38237.4807</v>
      </c>
      <c r="G147" s="25">
        <v>50454.7287</v>
      </c>
      <c r="H147" s="25">
        <f t="shared" si="36"/>
        <v>83.14433411738243</v>
      </c>
      <c r="I147" s="25">
        <f t="shared" si="37"/>
        <v>260.22471436511415</v>
      </c>
      <c r="J147" s="25">
        <f t="shared" si="31"/>
        <v>343.36904848249657</v>
      </c>
      <c r="K147" s="26">
        <f t="shared" si="38"/>
        <v>23.676837209302324</v>
      </c>
      <c r="L147" s="26">
        <f t="shared" si="39"/>
        <v>74.10364476744186</v>
      </c>
      <c r="M147" s="25">
        <f t="shared" si="40"/>
        <v>97.78048197674418</v>
      </c>
    </row>
    <row r="148" spans="1:13" s="8" customFormat="1" ht="10.5" customHeight="1">
      <c r="A148" s="71" t="s">
        <v>25</v>
      </c>
      <c r="B148" s="23">
        <v>2195</v>
      </c>
      <c r="C148" s="25">
        <v>625.0655348450671</v>
      </c>
      <c r="D148" s="25">
        <f t="shared" si="35"/>
        <v>284.76789742372074</v>
      </c>
      <c r="E148" s="25">
        <v>51970.6577</v>
      </c>
      <c r="F148" s="25">
        <v>162657.5003</v>
      </c>
      <c r="G148" s="25">
        <v>214628.158</v>
      </c>
      <c r="H148" s="25">
        <f t="shared" si="36"/>
        <v>83.14433415830837</v>
      </c>
      <c r="I148" s="25">
        <f t="shared" si="37"/>
        <v>260.2247144218524</v>
      </c>
      <c r="J148" s="25">
        <f t="shared" si="31"/>
        <v>343.3690485801608</v>
      </c>
      <c r="K148" s="26">
        <f t="shared" si="38"/>
        <v>23.67683722095672</v>
      </c>
      <c r="L148" s="26">
        <f t="shared" si="39"/>
        <v>74.1036447835991</v>
      </c>
      <c r="M148" s="25">
        <f t="shared" si="40"/>
        <v>97.78048200455581</v>
      </c>
    </row>
    <row r="149" spans="1:13" s="8" customFormat="1" ht="10.5" customHeight="1">
      <c r="A149" s="71" t="s">
        <v>26</v>
      </c>
      <c r="B149" s="23">
        <v>173</v>
      </c>
      <c r="C149" s="25">
        <v>49.26484625430369</v>
      </c>
      <c r="D149" s="25">
        <f t="shared" si="35"/>
        <v>284.7678974237208</v>
      </c>
      <c r="E149" s="25">
        <v>4096.0928</v>
      </c>
      <c r="F149" s="25">
        <v>12819.9305</v>
      </c>
      <c r="G149" s="25">
        <v>16916.0234</v>
      </c>
      <c r="H149" s="25">
        <f t="shared" si="36"/>
        <v>83.14433336209129</v>
      </c>
      <c r="I149" s="25">
        <f t="shared" si="37"/>
        <v>260.2247134564045</v>
      </c>
      <c r="J149" s="25">
        <f t="shared" si="31"/>
        <v>343.3690468184958</v>
      </c>
      <c r="K149" s="26">
        <f t="shared" si="38"/>
        <v>23.676836994219656</v>
      </c>
      <c r="L149" s="26">
        <f t="shared" si="39"/>
        <v>74.10364450867053</v>
      </c>
      <c r="M149" s="25">
        <f t="shared" si="40"/>
        <v>97.78048150289018</v>
      </c>
    </row>
    <row r="150" spans="1:13" s="8" customFormat="1" ht="10.5" customHeight="1">
      <c r="A150" s="41" t="s">
        <v>27</v>
      </c>
      <c r="B150" s="4">
        <v>2754</v>
      </c>
      <c r="C150" s="5">
        <v>784.2507895049268</v>
      </c>
      <c r="D150" s="5">
        <f t="shared" si="35"/>
        <v>284.76789742372074</v>
      </c>
      <c r="E150" s="5">
        <v>65206.0097</v>
      </c>
      <c r="F150" s="5">
        <v>204081.4377</v>
      </c>
      <c r="G150" s="5">
        <v>269287.4475</v>
      </c>
      <c r="H150" s="5">
        <f t="shared" si="36"/>
        <v>83.14433415000134</v>
      </c>
      <c r="I150" s="5">
        <f t="shared" si="37"/>
        <v>260.2247143784583</v>
      </c>
      <c r="J150" s="5">
        <f t="shared" si="31"/>
        <v>343.36904852845964</v>
      </c>
      <c r="K150" s="6">
        <f t="shared" si="38"/>
        <v>23.676837218591142</v>
      </c>
      <c r="L150" s="6">
        <f t="shared" si="39"/>
        <v>74.10364477124183</v>
      </c>
      <c r="M150" s="5">
        <f t="shared" si="40"/>
        <v>97.78048198983298</v>
      </c>
    </row>
    <row r="151" spans="1:13" s="8" customFormat="1" ht="10.5" customHeight="1">
      <c r="A151" s="59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</row>
    <row r="152" spans="1:13" s="8" customFormat="1" ht="10.5" customHeight="1">
      <c r="A152" s="70" t="s">
        <v>2</v>
      </c>
      <c r="B152" s="27">
        <v>6888</v>
      </c>
      <c r="C152" s="28">
        <v>1861.8</v>
      </c>
      <c r="D152" s="28">
        <f aca="true" t="shared" si="41" ref="D152:D158">C152*1000/B152</f>
        <v>270.29616724738673</v>
      </c>
      <c r="E152" s="28">
        <v>197235</v>
      </c>
      <c r="F152" s="28">
        <v>482481</v>
      </c>
      <c r="G152" s="28">
        <v>679716.0001</v>
      </c>
      <c r="H152" s="28">
        <f aca="true" t="shared" si="42" ref="H152:H158">E152/C152</f>
        <v>105.93780212697389</v>
      </c>
      <c r="I152" s="28">
        <f aca="true" t="shared" si="43" ref="I152:I158">F152/C152</f>
        <v>259.14759909764746</v>
      </c>
      <c r="J152" s="28">
        <f t="shared" si="31"/>
        <v>365.08540122462136</v>
      </c>
      <c r="K152" s="29">
        <f aca="true" t="shared" si="44" ref="K152:K158">E152/B152</f>
        <v>28.6345818815331</v>
      </c>
      <c r="L152" s="29">
        <f aca="true" t="shared" si="45" ref="L152:L158">F152/B152</f>
        <v>70.04660278745645</v>
      </c>
      <c r="M152" s="28">
        <f aca="true" t="shared" si="46" ref="M152:M158">SUM(K152:L152)</f>
        <v>98.68118466898954</v>
      </c>
    </row>
    <row r="153" spans="1:13" s="8" customFormat="1" ht="10.5" customHeight="1">
      <c r="A153" s="71" t="s">
        <v>130</v>
      </c>
      <c r="B153" s="23">
        <v>3895</v>
      </c>
      <c r="C153" s="25">
        <v>1052.8035714285713</v>
      </c>
      <c r="D153" s="25">
        <f t="shared" si="41"/>
        <v>270.29616724738673</v>
      </c>
      <c r="E153" s="25">
        <v>111531.6964</v>
      </c>
      <c r="F153" s="25">
        <v>272831.5179</v>
      </c>
      <c r="G153" s="25">
        <v>384363.2143</v>
      </c>
      <c r="H153" s="25">
        <f t="shared" si="42"/>
        <v>105.93780209983548</v>
      </c>
      <c r="I153" s="25">
        <f t="shared" si="43"/>
        <v>259.1475991383551</v>
      </c>
      <c r="J153" s="25">
        <f t="shared" si="31"/>
        <v>365.08540123819057</v>
      </c>
      <c r="K153" s="26">
        <f t="shared" si="44"/>
        <v>28.63458187419769</v>
      </c>
      <c r="L153" s="26">
        <f t="shared" si="45"/>
        <v>70.04660279845956</v>
      </c>
      <c r="M153" s="25">
        <f t="shared" si="46"/>
        <v>98.68118467265725</v>
      </c>
    </row>
    <row r="154" spans="1:13" s="8" customFormat="1" ht="10.5" customHeight="1">
      <c r="A154" s="71" t="s">
        <v>131</v>
      </c>
      <c r="B154" s="23">
        <v>560</v>
      </c>
      <c r="C154" s="25">
        <v>151.36585365853657</v>
      </c>
      <c r="D154" s="25">
        <f t="shared" si="41"/>
        <v>270.29616724738673</v>
      </c>
      <c r="E154" s="25">
        <v>16035.3659</v>
      </c>
      <c r="F154" s="25">
        <v>39226.0976</v>
      </c>
      <c r="G154" s="25">
        <v>55261.4634</v>
      </c>
      <c r="H154" s="25">
        <f t="shared" si="42"/>
        <v>105.93780243312925</v>
      </c>
      <c r="I154" s="25">
        <f t="shared" si="43"/>
        <v>259.1475993554625</v>
      </c>
      <c r="J154" s="25">
        <f t="shared" si="31"/>
        <v>365.08540178859175</v>
      </c>
      <c r="K154" s="26">
        <f t="shared" si="44"/>
        <v>28.634581964285715</v>
      </c>
      <c r="L154" s="26">
        <f t="shared" si="45"/>
        <v>70.04660285714286</v>
      </c>
      <c r="M154" s="25">
        <f t="shared" si="46"/>
        <v>98.68118482142857</v>
      </c>
    </row>
    <row r="155" spans="1:13" s="8" customFormat="1" ht="10.5" customHeight="1">
      <c r="A155" s="71" t="s">
        <v>132</v>
      </c>
      <c r="B155" s="23">
        <v>651</v>
      </c>
      <c r="C155" s="25">
        <v>175.9628048780488</v>
      </c>
      <c r="D155" s="25">
        <f t="shared" si="41"/>
        <v>270.29616724738673</v>
      </c>
      <c r="E155" s="25">
        <v>18641.1128</v>
      </c>
      <c r="F155" s="25">
        <v>45600.3384</v>
      </c>
      <c r="G155" s="25">
        <v>64241.4512</v>
      </c>
      <c r="H155" s="25">
        <f t="shared" si="42"/>
        <v>105.93780209925184</v>
      </c>
      <c r="I155" s="25">
        <f t="shared" si="43"/>
        <v>259.1475990144813</v>
      </c>
      <c r="J155" s="25">
        <f t="shared" si="31"/>
        <v>365.0854011137331</v>
      </c>
      <c r="K155" s="26">
        <f t="shared" si="44"/>
        <v>28.634581874039938</v>
      </c>
      <c r="L155" s="26">
        <f t="shared" si="45"/>
        <v>70.04660276497695</v>
      </c>
      <c r="M155" s="25">
        <f t="shared" si="46"/>
        <v>98.68118463901689</v>
      </c>
    </row>
    <row r="156" spans="1:13" s="8" customFormat="1" ht="10.5" customHeight="1">
      <c r="A156" s="71" t="s">
        <v>133</v>
      </c>
      <c r="B156" s="23">
        <v>1164</v>
      </c>
      <c r="C156" s="25">
        <v>314.62473867595816</v>
      </c>
      <c r="D156" s="25">
        <f t="shared" si="41"/>
        <v>270.29616724738673</v>
      </c>
      <c r="E156" s="25">
        <v>33330.6533</v>
      </c>
      <c r="F156" s="25">
        <v>81534.2456</v>
      </c>
      <c r="G156" s="25">
        <v>114864.899</v>
      </c>
      <c r="H156" s="25">
        <f t="shared" si="42"/>
        <v>105.93780209485777</v>
      </c>
      <c r="I156" s="25">
        <f t="shared" si="43"/>
        <v>259.1475989558935</v>
      </c>
      <c r="J156" s="25">
        <f t="shared" si="31"/>
        <v>365.0854010507513</v>
      </c>
      <c r="K156" s="26">
        <f t="shared" si="44"/>
        <v>28.63458187285223</v>
      </c>
      <c r="L156" s="26">
        <f t="shared" si="45"/>
        <v>70.04660274914089</v>
      </c>
      <c r="M156" s="25">
        <f t="shared" si="46"/>
        <v>98.68118462199311</v>
      </c>
    </row>
    <row r="157" spans="1:13" s="8" customFormat="1" ht="10.5" customHeight="1">
      <c r="A157" s="71" t="s">
        <v>134</v>
      </c>
      <c r="B157" s="23">
        <v>107</v>
      </c>
      <c r="C157" s="25">
        <v>28.921689895470383</v>
      </c>
      <c r="D157" s="25">
        <f t="shared" si="41"/>
        <v>270.29616724738673</v>
      </c>
      <c r="E157" s="25">
        <v>3063.9003</v>
      </c>
      <c r="F157" s="25">
        <v>7494.9865</v>
      </c>
      <c r="G157" s="25">
        <v>10558.8868</v>
      </c>
      <c r="H157" s="25">
        <f t="shared" si="42"/>
        <v>105.9378034642387</v>
      </c>
      <c r="I157" s="25">
        <f t="shared" si="43"/>
        <v>259.1475991578846</v>
      </c>
      <c r="J157" s="25">
        <f t="shared" si="31"/>
        <v>365.0854026221233</v>
      </c>
      <c r="K157" s="26">
        <f t="shared" si="44"/>
        <v>28.634582242990653</v>
      </c>
      <c r="L157" s="26">
        <f t="shared" si="45"/>
        <v>70.04660280373832</v>
      </c>
      <c r="M157" s="25">
        <f t="shared" si="46"/>
        <v>98.68118504672898</v>
      </c>
    </row>
    <row r="158" spans="1:13" s="8" customFormat="1" ht="10.5" customHeight="1">
      <c r="A158" s="41" t="s">
        <v>135</v>
      </c>
      <c r="B158" s="4">
        <v>511</v>
      </c>
      <c r="C158" s="5">
        <v>138.12134146341464</v>
      </c>
      <c r="D158" s="5">
        <f t="shared" si="41"/>
        <v>270.29616724738673</v>
      </c>
      <c r="E158" s="5">
        <v>14632.2713</v>
      </c>
      <c r="F158" s="5">
        <v>35793.814</v>
      </c>
      <c r="G158" s="5">
        <v>50426.0854</v>
      </c>
      <c r="H158" s="5">
        <f t="shared" si="42"/>
        <v>105.93780182677833</v>
      </c>
      <c r="I158" s="5">
        <f t="shared" si="43"/>
        <v>259.1475989210618</v>
      </c>
      <c r="J158" s="5">
        <f t="shared" si="31"/>
        <v>365.08540074784014</v>
      </c>
      <c r="K158" s="6">
        <f t="shared" si="44"/>
        <v>28.63458180039139</v>
      </c>
      <c r="L158" s="6">
        <f t="shared" si="45"/>
        <v>70.04660273972603</v>
      </c>
      <c r="M158" s="5">
        <f t="shared" si="46"/>
        <v>98.68118454011741</v>
      </c>
    </row>
    <row r="159" spans="1:13" s="8" customFormat="1" ht="10.5" customHeight="1">
      <c r="A159" s="59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</row>
    <row r="160" spans="1:13" s="8" customFormat="1" ht="10.5" customHeight="1">
      <c r="A160" s="70" t="s">
        <v>7</v>
      </c>
      <c r="B160" s="27">
        <v>4283</v>
      </c>
      <c r="C160" s="28">
        <v>1299.3</v>
      </c>
      <c r="D160" s="28">
        <f aca="true" t="shared" si="47" ref="D160:D171">C160*1000/B160</f>
        <v>303.3621293485874</v>
      </c>
      <c r="E160" s="28">
        <v>241620.0002</v>
      </c>
      <c r="F160" s="28">
        <v>363809.99990000005</v>
      </c>
      <c r="G160" s="28">
        <v>605430</v>
      </c>
      <c r="H160" s="28">
        <f aca="true" t="shared" si="48" ref="H160:H171">E160/C160</f>
        <v>185.96167182328946</v>
      </c>
      <c r="I160" s="28">
        <f aca="true" t="shared" si="49" ref="I160:I171">F160/C160</f>
        <v>280.0046177941969</v>
      </c>
      <c r="J160" s="28">
        <f t="shared" si="31"/>
        <v>465.9662896174864</v>
      </c>
      <c r="K160" s="29">
        <f aca="true" t="shared" si="50" ref="K160:K171">E160/B160</f>
        <v>56.41372874153631</v>
      </c>
      <c r="L160" s="29">
        <f aca="true" t="shared" si="51" ref="L160:L171">F160/B160</f>
        <v>84.94279708148495</v>
      </c>
      <c r="M160" s="28">
        <f aca="true" t="shared" si="52" ref="M160:M171">SUM(K160:L160)</f>
        <v>141.35652582302126</v>
      </c>
    </row>
    <row r="161" spans="1:13" s="8" customFormat="1" ht="10.5" customHeight="1">
      <c r="A161" s="71" t="s">
        <v>200</v>
      </c>
      <c r="B161" s="23">
        <v>118</v>
      </c>
      <c r="C161" s="25">
        <v>35.79673126313332</v>
      </c>
      <c r="D161" s="25">
        <f t="shared" si="47"/>
        <v>303.3621293485875</v>
      </c>
      <c r="E161" s="25">
        <v>6656.82</v>
      </c>
      <c r="F161" s="25">
        <v>10023.2501</v>
      </c>
      <c r="G161" s="25">
        <v>16680.07</v>
      </c>
      <c r="H161" s="25">
        <f t="shared" si="48"/>
        <v>185.96167206070544</v>
      </c>
      <c r="I161" s="25">
        <f t="shared" si="49"/>
        <v>280.0046190341083</v>
      </c>
      <c r="J161" s="25">
        <f t="shared" si="31"/>
        <v>465.96629109481376</v>
      </c>
      <c r="K161" s="26">
        <f t="shared" si="50"/>
        <v>56.41372881355932</v>
      </c>
      <c r="L161" s="26">
        <f t="shared" si="51"/>
        <v>84.94279745762711</v>
      </c>
      <c r="M161" s="25">
        <f t="shared" si="52"/>
        <v>141.35652627118642</v>
      </c>
    </row>
    <row r="162" spans="1:13" s="8" customFormat="1" ht="10.5" customHeight="1">
      <c r="A162" s="71" t="s">
        <v>201</v>
      </c>
      <c r="B162" s="23">
        <v>669</v>
      </c>
      <c r="C162" s="25">
        <v>202.949264534205</v>
      </c>
      <c r="D162" s="25">
        <f t="shared" si="47"/>
        <v>303.3621293485875</v>
      </c>
      <c r="E162" s="25">
        <v>37740.7845</v>
      </c>
      <c r="F162" s="25">
        <v>56826.7313</v>
      </c>
      <c r="G162" s="25">
        <v>94567.5158</v>
      </c>
      <c r="H162" s="25">
        <f t="shared" si="48"/>
        <v>185.96167168489137</v>
      </c>
      <c r="I162" s="25">
        <f t="shared" si="49"/>
        <v>280.00461805281606</v>
      </c>
      <c r="J162" s="25">
        <f t="shared" si="31"/>
        <v>465.9662897377074</v>
      </c>
      <c r="K162" s="26">
        <f t="shared" si="50"/>
        <v>56.41372869955157</v>
      </c>
      <c r="L162" s="26">
        <f t="shared" si="51"/>
        <v>84.94279715994021</v>
      </c>
      <c r="M162" s="25">
        <f t="shared" si="52"/>
        <v>141.3565258594918</v>
      </c>
    </row>
    <row r="163" spans="1:13" s="8" customFormat="1" ht="10.5" customHeight="1">
      <c r="A163" s="71" t="s">
        <v>202</v>
      </c>
      <c r="B163" s="23">
        <v>34</v>
      </c>
      <c r="C163" s="25">
        <v>10.314312397851973</v>
      </c>
      <c r="D163" s="25">
        <f t="shared" si="47"/>
        <v>303.3621293485874</v>
      </c>
      <c r="E163" s="25">
        <v>1918.0668</v>
      </c>
      <c r="F163" s="25">
        <v>2888.0551</v>
      </c>
      <c r="G163" s="25">
        <v>4806.1219</v>
      </c>
      <c r="H163" s="25">
        <f t="shared" si="48"/>
        <v>185.9616740326239</v>
      </c>
      <c r="I163" s="25">
        <f t="shared" si="49"/>
        <v>280.004617719496</v>
      </c>
      <c r="J163" s="25">
        <f t="shared" si="31"/>
        <v>465.9662917521199</v>
      </c>
      <c r="K163" s="26">
        <f t="shared" si="50"/>
        <v>56.413729411764706</v>
      </c>
      <c r="L163" s="26">
        <f t="shared" si="51"/>
        <v>84.94279705882353</v>
      </c>
      <c r="M163" s="25">
        <f t="shared" si="52"/>
        <v>141.35652647058822</v>
      </c>
    </row>
    <row r="164" spans="1:13" s="8" customFormat="1" ht="10.5" customHeight="1">
      <c r="A164" s="71" t="s">
        <v>203</v>
      </c>
      <c r="B164" s="23">
        <v>888</v>
      </c>
      <c r="C164" s="25">
        <v>269.38557086154566</v>
      </c>
      <c r="D164" s="25">
        <f t="shared" si="47"/>
        <v>303.3621293485875</v>
      </c>
      <c r="E164" s="25">
        <v>50095.3911</v>
      </c>
      <c r="F164" s="25">
        <v>75429.2038</v>
      </c>
      <c r="G164" s="25">
        <v>125524.5949</v>
      </c>
      <c r="H164" s="25">
        <f t="shared" si="48"/>
        <v>185.96167173982457</v>
      </c>
      <c r="I164" s="25">
        <f t="shared" si="49"/>
        <v>280.00461776316837</v>
      </c>
      <c r="J164" s="25">
        <f t="shared" si="31"/>
        <v>465.96628950299294</v>
      </c>
      <c r="K164" s="26">
        <f t="shared" si="50"/>
        <v>56.41372871621622</v>
      </c>
      <c r="L164" s="26">
        <f t="shared" si="51"/>
        <v>84.94279707207208</v>
      </c>
      <c r="M164" s="25">
        <f t="shared" si="52"/>
        <v>141.3565257882883</v>
      </c>
    </row>
    <row r="165" spans="1:13" s="8" customFormat="1" ht="10.5" customHeight="1">
      <c r="A165" s="71" t="s">
        <v>204</v>
      </c>
      <c r="B165" s="23">
        <v>337</v>
      </c>
      <c r="C165" s="25">
        <v>102.23303759047396</v>
      </c>
      <c r="D165" s="25">
        <f t="shared" si="47"/>
        <v>303.36212934858736</v>
      </c>
      <c r="E165" s="25">
        <v>19011.4266</v>
      </c>
      <c r="F165" s="25">
        <v>28625.7226</v>
      </c>
      <c r="G165" s="25">
        <v>47637.1492</v>
      </c>
      <c r="H165" s="25">
        <f t="shared" si="48"/>
        <v>185.96167196123181</v>
      </c>
      <c r="I165" s="25">
        <f t="shared" si="49"/>
        <v>280.00461763318805</v>
      </c>
      <c r="J165" s="25">
        <f t="shared" si="31"/>
        <v>465.9662895944199</v>
      </c>
      <c r="K165" s="26">
        <f t="shared" si="50"/>
        <v>56.41372878338279</v>
      </c>
      <c r="L165" s="26">
        <f t="shared" si="51"/>
        <v>84.94279703264095</v>
      </c>
      <c r="M165" s="25">
        <f t="shared" si="52"/>
        <v>141.35652581602375</v>
      </c>
    </row>
    <row r="166" spans="1:13" s="8" customFormat="1" ht="10.5" customHeight="1">
      <c r="A166" s="71" t="s">
        <v>205</v>
      </c>
      <c r="B166" s="23">
        <v>59</v>
      </c>
      <c r="C166" s="25">
        <v>17.89836563156666</v>
      </c>
      <c r="D166" s="25">
        <f t="shared" si="47"/>
        <v>303.3621293485875</v>
      </c>
      <c r="E166" s="25">
        <v>3328.41</v>
      </c>
      <c r="F166" s="25">
        <v>5011.625</v>
      </c>
      <c r="G166" s="25">
        <v>8340.035</v>
      </c>
      <c r="H166" s="25">
        <f t="shared" si="48"/>
        <v>185.96167206070544</v>
      </c>
      <c r="I166" s="25">
        <f t="shared" si="49"/>
        <v>280.0046162405572</v>
      </c>
      <c r="J166" s="25">
        <f t="shared" si="31"/>
        <v>465.96628830126264</v>
      </c>
      <c r="K166" s="26">
        <f t="shared" si="50"/>
        <v>56.41372881355932</v>
      </c>
      <c r="L166" s="26">
        <f t="shared" si="51"/>
        <v>84.9427966101695</v>
      </c>
      <c r="M166" s="25">
        <f t="shared" si="52"/>
        <v>141.3565254237288</v>
      </c>
    </row>
    <row r="167" spans="1:13" s="8" customFormat="1" ht="10.5" customHeight="1">
      <c r="A167" s="71" t="s">
        <v>206</v>
      </c>
      <c r="B167" s="23">
        <v>295</v>
      </c>
      <c r="C167" s="25">
        <v>89.4918281578333</v>
      </c>
      <c r="D167" s="25">
        <f t="shared" si="47"/>
        <v>303.3621293485875</v>
      </c>
      <c r="E167" s="25">
        <v>16642.05</v>
      </c>
      <c r="F167" s="25">
        <v>25058.1251</v>
      </c>
      <c r="G167" s="25">
        <v>41700.1751</v>
      </c>
      <c r="H167" s="25">
        <f t="shared" si="48"/>
        <v>185.96167206070544</v>
      </c>
      <c r="I167" s="25">
        <f t="shared" si="49"/>
        <v>280.0046173579776</v>
      </c>
      <c r="J167" s="25">
        <f t="shared" si="31"/>
        <v>465.96628941868306</v>
      </c>
      <c r="K167" s="26">
        <f t="shared" si="50"/>
        <v>56.41372881355932</v>
      </c>
      <c r="L167" s="26">
        <f t="shared" si="51"/>
        <v>84.94279694915255</v>
      </c>
      <c r="M167" s="25">
        <f t="shared" si="52"/>
        <v>141.35652576271187</v>
      </c>
    </row>
    <row r="168" spans="1:13" s="8" customFormat="1" ht="10.5" customHeight="1">
      <c r="A168" s="71" t="s">
        <v>207</v>
      </c>
      <c r="B168" s="23">
        <v>111</v>
      </c>
      <c r="C168" s="25">
        <v>33.67319635769321</v>
      </c>
      <c r="D168" s="25">
        <f t="shared" si="47"/>
        <v>303.3621293485875</v>
      </c>
      <c r="E168" s="25">
        <v>6261.9239</v>
      </c>
      <c r="F168" s="25">
        <v>9428.6505</v>
      </c>
      <c r="G168" s="25">
        <v>15690.5744</v>
      </c>
      <c r="H168" s="25">
        <f t="shared" si="48"/>
        <v>185.9616721110397</v>
      </c>
      <c r="I168" s="25">
        <f t="shared" si="49"/>
        <v>280.0046185055986</v>
      </c>
      <c r="J168" s="25">
        <f t="shared" si="31"/>
        <v>465.9662906166383</v>
      </c>
      <c r="K168" s="26">
        <f t="shared" si="50"/>
        <v>56.41372882882883</v>
      </c>
      <c r="L168" s="26">
        <f t="shared" si="51"/>
        <v>84.94279729729729</v>
      </c>
      <c r="M168" s="25">
        <f t="shared" si="52"/>
        <v>141.3565261261261</v>
      </c>
    </row>
    <row r="169" spans="1:13" s="8" customFormat="1" ht="10.5" customHeight="1">
      <c r="A169" s="71" t="s">
        <v>208</v>
      </c>
      <c r="B169" s="23">
        <v>756</v>
      </c>
      <c r="C169" s="25">
        <v>229.3417697875321</v>
      </c>
      <c r="D169" s="25">
        <f t="shared" si="47"/>
        <v>303.3621293485874</v>
      </c>
      <c r="E169" s="25">
        <v>42648.7789</v>
      </c>
      <c r="F169" s="25">
        <v>64216.7546</v>
      </c>
      <c r="G169" s="25">
        <v>106865.5335</v>
      </c>
      <c r="H169" s="25">
        <f t="shared" si="48"/>
        <v>185.96167169857844</v>
      </c>
      <c r="I169" s="25">
        <f t="shared" si="49"/>
        <v>280.00461782209146</v>
      </c>
      <c r="J169" s="25">
        <f t="shared" si="31"/>
        <v>465.9662895206699</v>
      </c>
      <c r="K169" s="26">
        <f t="shared" si="50"/>
        <v>56.4137287037037</v>
      </c>
      <c r="L169" s="26">
        <f t="shared" si="51"/>
        <v>84.94279708994709</v>
      </c>
      <c r="M169" s="25">
        <f t="shared" si="52"/>
        <v>141.3565257936508</v>
      </c>
    </row>
    <row r="170" spans="1:13" s="8" customFormat="1" ht="10.5" customHeight="1">
      <c r="A170" s="71" t="s">
        <v>209</v>
      </c>
      <c r="B170" s="23">
        <v>65</v>
      </c>
      <c r="C170" s="25">
        <v>19.718538407658183</v>
      </c>
      <c r="D170" s="25">
        <f t="shared" si="47"/>
        <v>303.3621293485874</v>
      </c>
      <c r="E170" s="25">
        <v>3666.8924</v>
      </c>
      <c r="F170" s="25">
        <v>5521.2818</v>
      </c>
      <c r="G170" s="25">
        <v>9188.1742</v>
      </c>
      <c r="H170" s="25">
        <f t="shared" si="48"/>
        <v>185.96167343599217</v>
      </c>
      <c r="I170" s="25">
        <f t="shared" si="49"/>
        <v>280.0046172720222</v>
      </c>
      <c r="J170" s="25">
        <f t="shared" si="31"/>
        <v>465.96629070801436</v>
      </c>
      <c r="K170" s="26">
        <f t="shared" si="50"/>
        <v>56.413729230769235</v>
      </c>
      <c r="L170" s="26">
        <f t="shared" si="51"/>
        <v>84.94279692307691</v>
      </c>
      <c r="M170" s="25">
        <f t="shared" si="52"/>
        <v>141.35652615384615</v>
      </c>
    </row>
    <row r="171" spans="1:13" s="8" customFormat="1" ht="10.5" customHeight="1">
      <c r="A171" s="41" t="s">
        <v>210</v>
      </c>
      <c r="B171" s="4">
        <v>951</v>
      </c>
      <c r="C171" s="5">
        <v>288.49738501050666</v>
      </c>
      <c r="D171" s="5">
        <f t="shared" si="47"/>
        <v>303.3621293485875</v>
      </c>
      <c r="E171" s="5">
        <v>53649.456</v>
      </c>
      <c r="F171" s="5">
        <v>80780.6</v>
      </c>
      <c r="G171" s="5">
        <v>134430.056</v>
      </c>
      <c r="H171" s="5">
        <f t="shared" si="48"/>
        <v>185.96167170820686</v>
      </c>
      <c r="I171" s="5">
        <f t="shared" si="49"/>
        <v>280.0046177093012</v>
      </c>
      <c r="J171" s="5">
        <f t="shared" si="31"/>
        <v>465.96628941750805</v>
      </c>
      <c r="K171" s="6">
        <f t="shared" si="50"/>
        <v>56.4137287066246</v>
      </c>
      <c r="L171" s="6">
        <f t="shared" si="51"/>
        <v>84.94279705573082</v>
      </c>
      <c r="M171" s="5">
        <f t="shared" si="52"/>
        <v>141.35652576235543</v>
      </c>
    </row>
    <row r="172" spans="1:13" s="8" customFormat="1" ht="10.5" customHeight="1">
      <c r="A172" s="59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</row>
    <row r="173" spans="1:13" s="8" customFormat="1" ht="10.5" customHeight="1">
      <c r="A173" s="70" t="s">
        <v>8</v>
      </c>
      <c r="B173" s="27">
        <v>5579</v>
      </c>
      <c r="C173" s="28">
        <v>1678</v>
      </c>
      <c r="D173" s="28">
        <f aca="true" t="shared" si="53" ref="D173:D195">C173*1000/B173</f>
        <v>300.7707474457788</v>
      </c>
      <c r="E173" s="28">
        <v>184979.9997</v>
      </c>
      <c r="F173" s="28">
        <v>469911.99990000005</v>
      </c>
      <c r="G173" s="28">
        <v>654891.9998</v>
      </c>
      <c r="H173" s="28">
        <f aca="true" t="shared" si="54" ref="H173:H204">E173/C173</f>
        <v>110.23837884386174</v>
      </c>
      <c r="I173" s="28">
        <f aca="true" t="shared" si="55" ref="I173:I195">F173/C173</f>
        <v>280.04290816448156</v>
      </c>
      <c r="J173" s="28">
        <f aca="true" t="shared" si="56" ref="J173:J195">SUM(H173:I173)</f>
        <v>390.28128700834327</v>
      </c>
      <c r="K173" s="29">
        <f aca="true" t="shared" si="57" ref="K173:K195">E173/B173</f>
        <v>33.15647960207922</v>
      </c>
      <c r="L173" s="29">
        <f aca="true" t="shared" si="58" ref="L173:L195">F173/B173</f>
        <v>84.22871480552071</v>
      </c>
      <c r="M173" s="28">
        <f aca="true" t="shared" si="59" ref="M173:M195">SUM(K173:L173)</f>
        <v>117.38519440759993</v>
      </c>
    </row>
    <row r="174" spans="1:13" s="8" customFormat="1" ht="10.5" customHeight="1">
      <c r="A174" s="71" t="s">
        <v>211</v>
      </c>
      <c r="B174" s="23">
        <v>379</v>
      </c>
      <c r="C174" s="25">
        <v>113.99211328195017</v>
      </c>
      <c r="D174" s="25">
        <f t="shared" si="53"/>
        <v>300.7707474457788</v>
      </c>
      <c r="E174" s="25">
        <v>12566.3058</v>
      </c>
      <c r="F174" s="25">
        <v>31922.6829</v>
      </c>
      <c r="G174" s="25">
        <v>44488.9887</v>
      </c>
      <c r="H174" s="25">
        <f t="shared" si="54"/>
        <v>110.2383791141609</v>
      </c>
      <c r="I174" s="25">
        <f t="shared" si="55"/>
        <v>280.042908065419</v>
      </c>
      <c r="J174" s="25">
        <f t="shared" si="56"/>
        <v>390.2812871795799</v>
      </c>
      <c r="K174" s="26">
        <f t="shared" si="57"/>
        <v>33.156479683377306</v>
      </c>
      <c r="L174" s="26">
        <f t="shared" si="58"/>
        <v>84.22871477572559</v>
      </c>
      <c r="M174" s="25">
        <f t="shared" si="59"/>
        <v>117.3851944591029</v>
      </c>
    </row>
    <row r="175" spans="1:13" s="8" customFormat="1" ht="10.5" customHeight="1">
      <c r="A175" s="71" t="s">
        <v>212</v>
      </c>
      <c r="B175" s="23">
        <v>504</v>
      </c>
      <c r="C175" s="25">
        <v>151.58845671267252</v>
      </c>
      <c r="D175" s="25">
        <f t="shared" si="53"/>
        <v>300.7707474457788</v>
      </c>
      <c r="E175" s="25">
        <v>16710.8657</v>
      </c>
      <c r="F175" s="25">
        <v>42451.2723</v>
      </c>
      <c r="G175" s="25">
        <v>59162.138</v>
      </c>
      <c r="H175" s="25">
        <f t="shared" si="54"/>
        <v>110.23837871556746</v>
      </c>
      <c r="I175" s="25">
        <f t="shared" si="55"/>
        <v>280.0429084152761</v>
      </c>
      <c r="J175" s="25">
        <f t="shared" si="56"/>
        <v>390.28128713084357</v>
      </c>
      <c r="K175" s="26">
        <f t="shared" si="57"/>
        <v>33.15647956349206</v>
      </c>
      <c r="L175" s="26">
        <f t="shared" si="58"/>
        <v>84.22871488095238</v>
      </c>
      <c r="M175" s="25">
        <f t="shared" si="59"/>
        <v>117.38519444444444</v>
      </c>
    </row>
    <row r="176" spans="1:13" s="8" customFormat="1" ht="10.5" customHeight="1">
      <c r="A176" s="71" t="s">
        <v>213</v>
      </c>
      <c r="B176" s="23">
        <v>307</v>
      </c>
      <c r="C176" s="25">
        <v>92.3366194658541</v>
      </c>
      <c r="D176" s="25">
        <f t="shared" si="53"/>
        <v>300.77074744577885</v>
      </c>
      <c r="E176" s="25">
        <v>10179.0393</v>
      </c>
      <c r="F176" s="25">
        <v>25858.2155</v>
      </c>
      <c r="G176" s="25">
        <v>36037.2547</v>
      </c>
      <c r="H176" s="25">
        <f t="shared" si="54"/>
        <v>110.23837951706895</v>
      </c>
      <c r="I176" s="25">
        <f t="shared" si="55"/>
        <v>280.0429087569349</v>
      </c>
      <c r="J176" s="25">
        <f t="shared" si="56"/>
        <v>390.2812882740038</v>
      </c>
      <c r="K176" s="26">
        <f t="shared" si="57"/>
        <v>33.15647980456026</v>
      </c>
      <c r="L176" s="26">
        <f t="shared" si="58"/>
        <v>84.22871498371335</v>
      </c>
      <c r="M176" s="25">
        <f t="shared" si="59"/>
        <v>117.38519478827361</v>
      </c>
    </row>
    <row r="177" spans="1:13" s="8" customFormat="1" ht="10.5" customHeight="1">
      <c r="A177" s="71" t="s">
        <v>214</v>
      </c>
      <c r="B177" s="23">
        <v>68</v>
      </c>
      <c r="C177" s="25">
        <v>20.45241082631296</v>
      </c>
      <c r="D177" s="25">
        <f t="shared" si="53"/>
        <v>300.77074744577885</v>
      </c>
      <c r="E177" s="25">
        <v>2254.6406</v>
      </c>
      <c r="F177" s="25">
        <v>5727.5526</v>
      </c>
      <c r="G177" s="25">
        <v>7982.1932</v>
      </c>
      <c r="H177" s="25">
        <f t="shared" si="54"/>
        <v>110.23837821110567</v>
      </c>
      <c r="I177" s="25">
        <f t="shared" si="55"/>
        <v>280.04290783320477</v>
      </c>
      <c r="J177" s="25">
        <f t="shared" si="56"/>
        <v>390.28128604431043</v>
      </c>
      <c r="K177" s="26">
        <f t="shared" si="57"/>
        <v>33.15647941176471</v>
      </c>
      <c r="L177" s="26">
        <f t="shared" si="58"/>
        <v>84.22871470588235</v>
      </c>
      <c r="M177" s="25">
        <f t="shared" si="59"/>
        <v>117.38519411764706</v>
      </c>
    </row>
    <row r="178" spans="1:13" s="8" customFormat="1" ht="10.5" customHeight="1">
      <c r="A178" s="71" t="s">
        <v>215</v>
      </c>
      <c r="B178" s="23">
        <v>90</v>
      </c>
      <c r="C178" s="25">
        <v>27.069367270120093</v>
      </c>
      <c r="D178" s="25">
        <f t="shared" si="53"/>
        <v>300.7707474457788</v>
      </c>
      <c r="E178" s="25">
        <v>2984.0832</v>
      </c>
      <c r="F178" s="25">
        <v>7580.5843</v>
      </c>
      <c r="G178" s="25">
        <v>10564.6675</v>
      </c>
      <c r="H178" s="25">
        <f t="shared" si="54"/>
        <v>110.23838016686531</v>
      </c>
      <c r="I178" s="25">
        <f t="shared" si="55"/>
        <v>280.0429069639783</v>
      </c>
      <c r="J178" s="25">
        <f t="shared" si="56"/>
        <v>390.28128713084357</v>
      </c>
      <c r="K178" s="26">
        <f t="shared" si="57"/>
        <v>33.15648</v>
      </c>
      <c r="L178" s="26">
        <f t="shared" si="58"/>
        <v>84.22871444444445</v>
      </c>
      <c r="M178" s="25">
        <f t="shared" si="59"/>
        <v>117.38519444444445</v>
      </c>
    </row>
    <row r="179" spans="1:13" s="8" customFormat="1" ht="10.5" customHeight="1">
      <c r="A179" s="71" t="s">
        <v>216</v>
      </c>
      <c r="B179" s="23">
        <v>50</v>
      </c>
      <c r="C179" s="25">
        <v>15.03853737228894</v>
      </c>
      <c r="D179" s="25">
        <f t="shared" si="53"/>
        <v>300.77074744577885</v>
      </c>
      <c r="E179" s="25">
        <v>1657.824</v>
      </c>
      <c r="F179" s="25">
        <v>4211.4357</v>
      </c>
      <c r="G179" s="25">
        <v>5869.2597</v>
      </c>
      <c r="H179" s="25">
        <f t="shared" si="54"/>
        <v>110.23838016686533</v>
      </c>
      <c r="I179" s="25">
        <f t="shared" si="55"/>
        <v>280.0429054862932</v>
      </c>
      <c r="J179" s="25">
        <f t="shared" si="56"/>
        <v>390.28128565315853</v>
      </c>
      <c r="K179" s="26">
        <f t="shared" si="57"/>
        <v>33.15648</v>
      </c>
      <c r="L179" s="26">
        <f t="shared" si="58"/>
        <v>84.228714</v>
      </c>
      <c r="M179" s="25">
        <f t="shared" si="59"/>
        <v>117.385194</v>
      </c>
    </row>
    <row r="180" spans="1:13" s="8" customFormat="1" ht="10.5" customHeight="1">
      <c r="A180" s="71" t="s">
        <v>217</v>
      </c>
      <c r="B180" s="23">
        <v>48</v>
      </c>
      <c r="C180" s="25">
        <v>14.436995877397385</v>
      </c>
      <c r="D180" s="25">
        <f t="shared" si="53"/>
        <v>300.77074744577885</v>
      </c>
      <c r="E180" s="25">
        <v>1591.511</v>
      </c>
      <c r="F180" s="25">
        <v>4042.9783</v>
      </c>
      <c r="G180" s="25">
        <v>5634.4893</v>
      </c>
      <c r="H180" s="25">
        <f t="shared" si="54"/>
        <v>110.23837739620579</v>
      </c>
      <c r="I180" s="25">
        <f t="shared" si="55"/>
        <v>280.04290742575483</v>
      </c>
      <c r="J180" s="25">
        <f t="shared" si="56"/>
        <v>390.28128482196064</v>
      </c>
      <c r="K180" s="26">
        <f t="shared" si="57"/>
        <v>33.156479166666664</v>
      </c>
      <c r="L180" s="26">
        <f t="shared" si="58"/>
        <v>84.22871458333334</v>
      </c>
      <c r="M180" s="25">
        <f t="shared" si="59"/>
        <v>117.38519375000001</v>
      </c>
    </row>
    <row r="181" spans="1:13" s="8" customFormat="1" ht="10.5" customHeight="1">
      <c r="A181" s="71" t="s">
        <v>218</v>
      </c>
      <c r="B181" s="23">
        <v>450</v>
      </c>
      <c r="C181" s="25">
        <v>135.34683635060046</v>
      </c>
      <c r="D181" s="25">
        <f t="shared" si="53"/>
        <v>300.7707474457788</v>
      </c>
      <c r="E181" s="25">
        <v>14920.4158</v>
      </c>
      <c r="F181" s="25">
        <v>37902.9217</v>
      </c>
      <c r="G181" s="25">
        <v>52823.3375</v>
      </c>
      <c r="H181" s="25">
        <f t="shared" si="54"/>
        <v>110.23837868918025</v>
      </c>
      <c r="I181" s="25">
        <f t="shared" si="55"/>
        <v>280.04290844166337</v>
      </c>
      <c r="J181" s="25">
        <f t="shared" si="56"/>
        <v>390.2812871308436</v>
      </c>
      <c r="K181" s="26">
        <f t="shared" si="57"/>
        <v>33.156479555555556</v>
      </c>
      <c r="L181" s="26">
        <f t="shared" si="58"/>
        <v>84.22871488888889</v>
      </c>
      <c r="M181" s="25">
        <f t="shared" si="59"/>
        <v>117.38519444444444</v>
      </c>
    </row>
    <row r="182" spans="1:13" s="8" customFormat="1" ht="10.5" customHeight="1">
      <c r="A182" s="71" t="s">
        <v>219</v>
      </c>
      <c r="B182" s="23">
        <v>57</v>
      </c>
      <c r="C182" s="25">
        <v>17.143932604409393</v>
      </c>
      <c r="D182" s="25">
        <f t="shared" si="53"/>
        <v>300.77074744577885</v>
      </c>
      <c r="E182" s="25">
        <v>1889.9193</v>
      </c>
      <c r="F182" s="25">
        <v>4801.0367</v>
      </c>
      <c r="G182" s="25">
        <v>6690.9561</v>
      </c>
      <c r="H182" s="25">
        <f t="shared" si="54"/>
        <v>110.23837666708488</v>
      </c>
      <c r="I182" s="25">
        <f t="shared" si="55"/>
        <v>280.04290560295254</v>
      </c>
      <c r="J182" s="25">
        <f t="shared" si="56"/>
        <v>390.2812822700374</v>
      </c>
      <c r="K182" s="26">
        <f t="shared" si="57"/>
        <v>33.15647894736842</v>
      </c>
      <c r="L182" s="26">
        <f t="shared" si="58"/>
        <v>84.22871403508772</v>
      </c>
      <c r="M182" s="25">
        <f t="shared" si="59"/>
        <v>117.38519298245615</v>
      </c>
    </row>
    <row r="183" spans="1:13" s="8" customFormat="1" ht="10.5" customHeight="1">
      <c r="A183" s="71" t="s">
        <v>220</v>
      </c>
      <c r="B183" s="23">
        <v>464</v>
      </c>
      <c r="C183" s="25">
        <v>139.55762681484137</v>
      </c>
      <c r="D183" s="25">
        <f t="shared" si="53"/>
        <v>300.77074744577885</v>
      </c>
      <c r="E183" s="25">
        <v>15384.6066</v>
      </c>
      <c r="F183" s="25">
        <v>39082.1237</v>
      </c>
      <c r="G183" s="25">
        <v>54466.7302</v>
      </c>
      <c r="H183" s="25">
        <f t="shared" si="54"/>
        <v>110.23837930700546</v>
      </c>
      <c r="I183" s="25">
        <f t="shared" si="55"/>
        <v>280.0429083811547</v>
      </c>
      <c r="J183" s="25">
        <f t="shared" si="56"/>
        <v>390.28128768816015</v>
      </c>
      <c r="K183" s="26">
        <f t="shared" si="57"/>
        <v>33.15647974137931</v>
      </c>
      <c r="L183" s="26">
        <f t="shared" si="58"/>
        <v>84.22871487068964</v>
      </c>
      <c r="M183" s="25">
        <f t="shared" si="59"/>
        <v>117.38519461206894</v>
      </c>
    </row>
    <row r="184" spans="1:13" s="8" customFormat="1" ht="10.5" customHeight="1">
      <c r="A184" s="71" t="s">
        <v>221</v>
      </c>
      <c r="B184" s="23">
        <v>91</v>
      </c>
      <c r="C184" s="25">
        <v>27.37013801756587</v>
      </c>
      <c r="D184" s="25">
        <f t="shared" si="53"/>
        <v>300.7707474457788</v>
      </c>
      <c r="E184" s="25">
        <v>3017.2396</v>
      </c>
      <c r="F184" s="25">
        <v>7664.813</v>
      </c>
      <c r="G184" s="25">
        <v>10682.0527</v>
      </c>
      <c r="H184" s="25">
        <f t="shared" si="54"/>
        <v>110.23837724397175</v>
      </c>
      <c r="I184" s="25">
        <f t="shared" si="55"/>
        <v>280.04290643623364</v>
      </c>
      <c r="J184" s="25">
        <f t="shared" si="56"/>
        <v>390.2812836802054</v>
      </c>
      <c r="K184" s="26">
        <f t="shared" si="57"/>
        <v>33.15647912087912</v>
      </c>
      <c r="L184" s="26">
        <f t="shared" si="58"/>
        <v>84.22871428571429</v>
      </c>
      <c r="M184" s="25">
        <f t="shared" si="59"/>
        <v>117.3851934065934</v>
      </c>
    </row>
    <row r="185" spans="1:13" s="8" customFormat="1" ht="10.5" customHeight="1">
      <c r="A185" s="71" t="s">
        <v>222</v>
      </c>
      <c r="B185" s="23">
        <v>48</v>
      </c>
      <c r="C185" s="25">
        <v>14.436995877397385</v>
      </c>
      <c r="D185" s="25">
        <f t="shared" si="53"/>
        <v>300.77074744577885</v>
      </c>
      <c r="E185" s="25">
        <v>1591.511</v>
      </c>
      <c r="F185" s="25">
        <v>4042.9783</v>
      </c>
      <c r="G185" s="25">
        <v>5634.4893</v>
      </c>
      <c r="H185" s="25">
        <f t="shared" si="54"/>
        <v>110.23837739620579</v>
      </c>
      <c r="I185" s="25">
        <f t="shared" si="55"/>
        <v>280.04290742575483</v>
      </c>
      <c r="J185" s="25">
        <f t="shared" si="56"/>
        <v>390.28128482196064</v>
      </c>
      <c r="K185" s="26">
        <f t="shared" si="57"/>
        <v>33.156479166666664</v>
      </c>
      <c r="L185" s="26">
        <f t="shared" si="58"/>
        <v>84.22871458333334</v>
      </c>
      <c r="M185" s="25">
        <f t="shared" si="59"/>
        <v>117.38519375000001</v>
      </c>
    </row>
    <row r="186" spans="1:13" s="8" customFormat="1" ht="10.5" customHeight="1">
      <c r="A186" s="71" t="s">
        <v>223</v>
      </c>
      <c r="B186" s="23">
        <v>205</v>
      </c>
      <c r="C186" s="25">
        <v>61.65800322638466</v>
      </c>
      <c r="D186" s="25">
        <f t="shared" si="53"/>
        <v>300.7707474457788</v>
      </c>
      <c r="E186" s="25">
        <v>6797.0783</v>
      </c>
      <c r="F186" s="25">
        <v>17266.8865</v>
      </c>
      <c r="G186" s="25">
        <v>24063.9649</v>
      </c>
      <c r="H186" s="25">
        <f t="shared" si="54"/>
        <v>110.23837854501585</v>
      </c>
      <c r="I186" s="25">
        <f t="shared" si="55"/>
        <v>280.0429075946975</v>
      </c>
      <c r="J186" s="25">
        <f t="shared" si="56"/>
        <v>390.28128613971336</v>
      </c>
      <c r="K186" s="26">
        <f t="shared" si="57"/>
        <v>33.15647951219512</v>
      </c>
      <c r="L186" s="26">
        <f t="shared" si="58"/>
        <v>84.22871463414634</v>
      </c>
      <c r="M186" s="25">
        <f t="shared" si="59"/>
        <v>117.38519414634146</v>
      </c>
    </row>
    <row r="187" spans="1:13" s="8" customFormat="1" ht="10.5" customHeight="1">
      <c r="A187" s="71" t="s">
        <v>224</v>
      </c>
      <c r="B187" s="23">
        <v>798</v>
      </c>
      <c r="C187" s="25">
        <v>240.01505646173152</v>
      </c>
      <c r="D187" s="25">
        <f t="shared" si="53"/>
        <v>300.77074744577885</v>
      </c>
      <c r="E187" s="25">
        <v>26458.8708</v>
      </c>
      <c r="F187" s="25">
        <v>67214.5144</v>
      </c>
      <c r="G187" s="25">
        <v>93673.3852</v>
      </c>
      <c r="H187" s="25">
        <f t="shared" si="54"/>
        <v>110.23837916692804</v>
      </c>
      <c r="I187" s="25">
        <f t="shared" si="55"/>
        <v>280.0429081027957</v>
      </c>
      <c r="J187" s="25">
        <f t="shared" si="56"/>
        <v>390.28128726972375</v>
      </c>
      <c r="K187" s="26">
        <f t="shared" si="57"/>
        <v>33.15647969924812</v>
      </c>
      <c r="L187" s="26">
        <f t="shared" si="58"/>
        <v>84.22871478696742</v>
      </c>
      <c r="M187" s="25">
        <f t="shared" si="59"/>
        <v>117.38519448621554</v>
      </c>
    </row>
    <row r="188" spans="1:13" s="8" customFormat="1" ht="10.5" customHeight="1">
      <c r="A188" s="71" t="s">
        <v>225</v>
      </c>
      <c r="B188" s="23">
        <v>33</v>
      </c>
      <c r="C188" s="25">
        <v>9.925434665710702</v>
      </c>
      <c r="D188" s="25">
        <f t="shared" si="53"/>
        <v>300.77074744577885</v>
      </c>
      <c r="E188" s="25">
        <v>1094.1638</v>
      </c>
      <c r="F188" s="25">
        <v>2779.5476</v>
      </c>
      <c r="G188" s="25">
        <v>3873.7114</v>
      </c>
      <c r="H188" s="25">
        <f t="shared" si="54"/>
        <v>110.2383761368151</v>
      </c>
      <c r="I188" s="25">
        <f t="shared" si="55"/>
        <v>280.04290931484087</v>
      </c>
      <c r="J188" s="25">
        <f t="shared" si="56"/>
        <v>390.281285451656</v>
      </c>
      <c r="K188" s="26">
        <f t="shared" si="57"/>
        <v>33.15647878787879</v>
      </c>
      <c r="L188" s="26">
        <f t="shared" si="58"/>
        <v>84.22871515151515</v>
      </c>
      <c r="M188" s="25">
        <f t="shared" si="59"/>
        <v>117.38519393939393</v>
      </c>
    </row>
    <row r="189" spans="1:13" s="8" customFormat="1" ht="10.5" customHeight="1">
      <c r="A189" s="71" t="s">
        <v>226</v>
      </c>
      <c r="B189" s="23">
        <v>181</v>
      </c>
      <c r="C189" s="25">
        <v>54.43950528768596</v>
      </c>
      <c r="D189" s="25">
        <f t="shared" si="53"/>
        <v>300.7707474457788</v>
      </c>
      <c r="E189" s="25">
        <v>6001.3228</v>
      </c>
      <c r="F189" s="25">
        <v>15245.3974</v>
      </c>
      <c r="G189" s="25">
        <v>21246.7202</v>
      </c>
      <c r="H189" s="25">
        <f t="shared" si="54"/>
        <v>110.23837869734426</v>
      </c>
      <c r="I189" s="25">
        <f t="shared" si="55"/>
        <v>280.04290853554943</v>
      </c>
      <c r="J189" s="25">
        <f t="shared" si="56"/>
        <v>390.2812872328937</v>
      </c>
      <c r="K189" s="26">
        <f t="shared" si="57"/>
        <v>33.15647955801105</v>
      </c>
      <c r="L189" s="26">
        <f t="shared" si="58"/>
        <v>84.22871491712706</v>
      </c>
      <c r="M189" s="25">
        <f t="shared" si="59"/>
        <v>117.38519447513812</v>
      </c>
    </row>
    <row r="190" spans="1:13" s="8" customFormat="1" ht="10.5" customHeight="1">
      <c r="A190" s="71" t="s">
        <v>227</v>
      </c>
      <c r="B190" s="23">
        <v>848</v>
      </c>
      <c r="C190" s="25">
        <v>255.05359383402043</v>
      </c>
      <c r="D190" s="25">
        <f t="shared" si="53"/>
        <v>300.7707474457788</v>
      </c>
      <c r="E190" s="25">
        <v>28116.6947</v>
      </c>
      <c r="F190" s="25">
        <v>71425.9502</v>
      </c>
      <c r="G190" s="25">
        <v>99542.6449</v>
      </c>
      <c r="H190" s="25">
        <f t="shared" si="54"/>
        <v>110.23837883381215</v>
      </c>
      <c r="I190" s="25">
        <f t="shared" si="55"/>
        <v>280.0429083405953</v>
      </c>
      <c r="J190" s="25">
        <f t="shared" si="56"/>
        <v>390.28128717440745</v>
      </c>
      <c r="K190" s="26">
        <f t="shared" si="57"/>
        <v>33.1564795990566</v>
      </c>
      <c r="L190" s="26">
        <f t="shared" si="58"/>
        <v>84.22871485849058</v>
      </c>
      <c r="M190" s="25">
        <f t="shared" si="59"/>
        <v>117.38519445754719</v>
      </c>
    </row>
    <row r="191" spans="1:13" s="8" customFormat="1" ht="10.5" customHeight="1">
      <c r="A191" s="71" t="s">
        <v>228</v>
      </c>
      <c r="B191" s="23">
        <v>72</v>
      </c>
      <c r="C191" s="25">
        <v>21.655493816096072</v>
      </c>
      <c r="D191" s="25">
        <f t="shared" si="53"/>
        <v>300.7707474457788</v>
      </c>
      <c r="E191" s="25">
        <v>2387.2665</v>
      </c>
      <c r="F191" s="25">
        <v>6064.4675</v>
      </c>
      <c r="G191" s="25">
        <v>8451.734</v>
      </c>
      <c r="H191" s="25">
        <f t="shared" si="54"/>
        <v>110.23837739620582</v>
      </c>
      <c r="I191" s="25">
        <f t="shared" si="55"/>
        <v>280.0429097346378</v>
      </c>
      <c r="J191" s="25">
        <f t="shared" si="56"/>
        <v>390.2812871308436</v>
      </c>
      <c r="K191" s="26">
        <f t="shared" si="57"/>
        <v>33.15647916666667</v>
      </c>
      <c r="L191" s="26">
        <f t="shared" si="58"/>
        <v>84.22871527777778</v>
      </c>
      <c r="M191" s="25">
        <f t="shared" si="59"/>
        <v>117.38519444444445</v>
      </c>
    </row>
    <row r="192" spans="1:13" s="8" customFormat="1" ht="10.5" customHeight="1">
      <c r="A192" s="71" t="s">
        <v>229</v>
      </c>
      <c r="B192" s="23">
        <v>358</v>
      </c>
      <c r="C192" s="25">
        <v>107.67592758558881</v>
      </c>
      <c r="D192" s="25">
        <f t="shared" si="53"/>
        <v>300.7707474457788</v>
      </c>
      <c r="E192" s="25">
        <v>11870.0197</v>
      </c>
      <c r="F192" s="25">
        <v>30153.8799</v>
      </c>
      <c r="G192" s="25">
        <v>42023.8996</v>
      </c>
      <c r="H192" s="25">
        <f t="shared" si="54"/>
        <v>110.23837886666757</v>
      </c>
      <c r="I192" s="25">
        <f t="shared" si="55"/>
        <v>280.04290816098575</v>
      </c>
      <c r="J192" s="25">
        <f t="shared" si="56"/>
        <v>390.2812870276533</v>
      </c>
      <c r="K192" s="26">
        <f t="shared" si="57"/>
        <v>33.15647960893855</v>
      </c>
      <c r="L192" s="26">
        <f t="shared" si="58"/>
        <v>84.22871480446928</v>
      </c>
      <c r="M192" s="25">
        <f t="shared" si="59"/>
        <v>117.38519441340782</v>
      </c>
    </row>
    <row r="193" spans="1:13" s="8" customFormat="1" ht="10.5" customHeight="1">
      <c r="A193" s="71" t="s">
        <v>230</v>
      </c>
      <c r="B193" s="23">
        <v>170</v>
      </c>
      <c r="C193" s="25">
        <v>51.1310270657824</v>
      </c>
      <c r="D193" s="25">
        <f t="shared" si="53"/>
        <v>300.77074744577885</v>
      </c>
      <c r="E193" s="25">
        <v>5636.6015</v>
      </c>
      <c r="F193" s="25">
        <v>14318.8815</v>
      </c>
      <c r="G193" s="25">
        <v>19955.4831</v>
      </c>
      <c r="H193" s="25">
        <f t="shared" si="54"/>
        <v>110.23837821110565</v>
      </c>
      <c r="I193" s="25">
        <f t="shared" si="55"/>
        <v>280.04290783320477</v>
      </c>
      <c r="J193" s="25">
        <f t="shared" si="56"/>
        <v>390.28128604431043</v>
      </c>
      <c r="K193" s="26">
        <f t="shared" si="57"/>
        <v>33.15647941176471</v>
      </c>
      <c r="L193" s="26">
        <f t="shared" si="58"/>
        <v>84.22871470588235</v>
      </c>
      <c r="M193" s="25">
        <f t="shared" si="59"/>
        <v>117.38519411764706</v>
      </c>
    </row>
    <row r="194" spans="1:13" s="8" customFormat="1" ht="10.5" customHeight="1">
      <c r="A194" s="71" t="s">
        <v>231</v>
      </c>
      <c r="B194" s="23">
        <v>108</v>
      </c>
      <c r="C194" s="25">
        <v>32.48324072414411</v>
      </c>
      <c r="D194" s="25">
        <f t="shared" si="53"/>
        <v>300.7707474457788</v>
      </c>
      <c r="E194" s="25">
        <v>3580.8998</v>
      </c>
      <c r="F194" s="25">
        <v>9096.7012</v>
      </c>
      <c r="G194" s="25">
        <v>12677.601</v>
      </c>
      <c r="H194" s="25">
        <f t="shared" si="54"/>
        <v>110.2383789354611</v>
      </c>
      <c r="I194" s="25">
        <f t="shared" si="55"/>
        <v>280.0429081953825</v>
      </c>
      <c r="J194" s="25">
        <f t="shared" si="56"/>
        <v>390.28128713084357</v>
      </c>
      <c r="K194" s="26">
        <f t="shared" si="57"/>
        <v>33.15647962962963</v>
      </c>
      <c r="L194" s="26">
        <f t="shared" si="58"/>
        <v>84.22871481481481</v>
      </c>
      <c r="M194" s="25">
        <f t="shared" si="59"/>
        <v>117.38519444444444</v>
      </c>
    </row>
    <row r="195" spans="1:13" s="8" customFormat="1" ht="10.5" customHeight="1">
      <c r="A195" s="41" t="s">
        <v>232</v>
      </c>
      <c r="B195" s="4">
        <v>250</v>
      </c>
      <c r="C195" s="5">
        <v>75.19268686144471</v>
      </c>
      <c r="D195" s="5">
        <f t="shared" si="53"/>
        <v>300.77074744577885</v>
      </c>
      <c r="E195" s="5">
        <v>8289.1199</v>
      </c>
      <c r="F195" s="5">
        <v>21057.1787</v>
      </c>
      <c r="G195" s="5">
        <v>29346.2986</v>
      </c>
      <c r="H195" s="5">
        <f t="shared" si="54"/>
        <v>110.23837883694873</v>
      </c>
      <c r="I195" s="5">
        <f t="shared" si="55"/>
        <v>280.0429081461263</v>
      </c>
      <c r="J195" s="5">
        <f t="shared" si="56"/>
        <v>390.281286983075</v>
      </c>
      <c r="K195" s="6">
        <f t="shared" si="57"/>
        <v>33.1564796</v>
      </c>
      <c r="L195" s="6">
        <f t="shared" si="58"/>
        <v>84.2287148</v>
      </c>
      <c r="M195" s="5">
        <f t="shared" si="59"/>
        <v>117.3851944</v>
      </c>
    </row>
    <row r="196" spans="1:13" s="8" customFormat="1" ht="10.5" customHeight="1">
      <c r="A196" s="59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</row>
    <row r="197" spans="1:13" s="8" customFormat="1" ht="10.5" customHeight="1">
      <c r="A197" s="70" t="s">
        <v>9</v>
      </c>
      <c r="B197" s="27">
        <v>910</v>
      </c>
      <c r="C197" s="28">
        <v>370.67</v>
      </c>
      <c r="D197" s="28">
        <f aca="true" t="shared" si="60" ref="D197:D204">C197*1000/B197</f>
        <v>407.3296703296703</v>
      </c>
      <c r="E197" s="28">
        <v>70698</v>
      </c>
      <c r="F197" s="28">
        <v>103788.00009999999</v>
      </c>
      <c r="G197" s="28">
        <v>174486</v>
      </c>
      <c r="H197" s="28">
        <f t="shared" si="54"/>
        <v>190.73029918795694</v>
      </c>
      <c r="I197" s="28">
        <f aca="true" t="shared" si="61" ref="I197:I204">F197/C197</f>
        <v>280.001079396768</v>
      </c>
      <c r="J197" s="28">
        <f aca="true" t="shared" si="62" ref="J197:J204">SUM(H197:I197)</f>
        <v>470.7313785847249</v>
      </c>
      <c r="K197" s="29">
        <f aca="true" t="shared" si="63" ref="K197:K204">E197/B197</f>
        <v>77.6901098901099</v>
      </c>
      <c r="L197" s="29">
        <f aca="true" t="shared" si="64" ref="L197:L204">F197/B197</f>
        <v>114.05274736263735</v>
      </c>
      <c r="M197" s="28">
        <f aca="true" t="shared" si="65" ref="M197:M204">SUM(K197:L197)</f>
        <v>191.74285725274723</v>
      </c>
    </row>
    <row r="198" spans="1:13" s="8" customFormat="1" ht="10.5" customHeight="1">
      <c r="A198" s="71" t="s">
        <v>233</v>
      </c>
      <c r="B198" s="23">
        <v>208</v>
      </c>
      <c r="C198" s="25">
        <v>84.72457142857142</v>
      </c>
      <c r="D198" s="25">
        <f t="shared" si="60"/>
        <v>407.3296703296703</v>
      </c>
      <c r="E198" s="25">
        <v>16159.5429</v>
      </c>
      <c r="F198" s="25">
        <v>23722.9714</v>
      </c>
      <c r="G198" s="25">
        <v>39882.5143</v>
      </c>
      <c r="H198" s="25">
        <f t="shared" si="54"/>
        <v>190.73029969379775</v>
      </c>
      <c r="I198" s="25">
        <f t="shared" si="61"/>
        <v>280.0010787897591</v>
      </c>
      <c r="J198" s="25">
        <f t="shared" si="62"/>
        <v>470.73137848355685</v>
      </c>
      <c r="K198" s="26">
        <f t="shared" si="63"/>
        <v>77.69011009615384</v>
      </c>
      <c r="L198" s="26">
        <f t="shared" si="64"/>
        <v>114.0527471153846</v>
      </c>
      <c r="M198" s="25">
        <f t="shared" si="65"/>
        <v>191.74285721153845</v>
      </c>
    </row>
    <row r="199" spans="1:13" s="8" customFormat="1" ht="10.5" customHeight="1">
      <c r="A199" s="71" t="s">
        <v>234</v>
      </c>
      <c r="B199" s="23">
        <v>19</v>
      </c>
      <c r="C199" s="25">
        <v>7.739263736263736</v>
      </c>
      <c r="D199" s="25">
        <f t="shared" si="60"/>
        <v>407.3296703296703</v>
      </c>
      <c r="E199" s="25">
        <v>1476.1121</v>
      </c>
      <c r="F199" s="25">
        <v>2167.0022</v>
      </c>
      <c r="G199" s="25">
        <v>3643.1143</v>
      </c>
      <c r="H199" s="25">
        <f t="shared" si="54"/>
        <v>190.73030074985127</v>
      </c>
      <c r="I199" s="25">
        <f t="shared" si="61"/>
        <v>280.001079410967</v>
      </c>
      <c r="J199" s="25">
        <f t="shared" si="62"/>
        <v>470.7313801608183</v>
      </c>
      <c r="K199" s="26">
        <f t="shared" si="63"/>
        <v>77.69011052631579</v>
      </c>
      <c r="L199" s="26">
        <f t="shared" si="64"/>
        <v>114.05274736842105</v>
      </c>
      <c r="M199" s="25">
        <f t="shared" si="65"/>
        <v>191.74285789473686</v>
      </c>
    </row>
    <row r="200" spans="1:13" s="8" customFormat="1" ht="10.5" customHeight="1">
      <c r="A200" s="71" t="s">
        <v>235</v>
      </c>
      <c r="B200" s="23">
        <v>104</v>
      </c>
      <c r="C200" s="25">
        <v>42.36228571428571</v>
      </c>
      <c r="D200" s="25">
        <f t="shared" si="60"/>
        <v>407.3296703296703</v>
      </c>
      <c r="E200" s="25">
        <v>8079.7714</v>
      </c>
      <c r="F200" s="25">
        <v>11861.4857</v>
      </c>
      <c r="G200" s="25">
        <v>19941.2571</v>
      </c>
      <c r="H200" s="25">
        <f t="shared" si="54"/>
        <v>190.7302985135026</v>
      </c>
      <c r="I200" s="25">
        <f t="shared" si="61"/>
        <v>280.0010787897591</v>
      </c>
      <c r="J200" s="25">
        <f t="shared" si="62"/>
        <v>470.7313773032617</v>
      </c>
      <c r="K200" s="26">
        <f t="shared" si="63"/>
        <v>77.69010961538461</v>
      </c>
      <c r="L200" s="26">
        <f t="shared" si="64"/>
        <v>114.0527471153846</v>
      </c>
      <c r="M200" s="25">
        <f t="shared" si="65"/>
        <v>191.74285673076923</v>
      </c>
    </row>
    <row r="201" spans="1:13" s="8" customFormat="1" ht="10.5" customHeight="1">
      <c r="A201" s="71" t="s">
        <v>236</v>
      </c>
      <c r="B201" s="23">
        <v>69</v>
      </c>
      <c r="C201" s="25">
        <v>28.105747252747253</v>
      </c>
      <c r="D201" s="25">
        <f t="shared" si="60"/>
        <v>407.3296703296703</v>
      </c>
      <c r="E201" s="25">
        <v>5360.6176</v>
      </c>
      <c r="F201" s="25">
        <v>7869.6396</v>
      </c>
      <c r="G201" s="25">
        <v>13230.2571</v>
      </c>
      <c r="H201" s="25">
        <f t="shared" si="54"/>
        <v>190.73029981353778</v>
      </c>
      <c r="I201" s="25">
        <f t="shared" si="61"/>
        <v>280.00108053454323</v>
      </c>
      <c r="J201" s="25">
        <f t="shared" si="62"/>
        <v>470.731380348081</v>
      </c>
      <c r="K201" s="26">
        <f t="shared" si="63"/>
        <v>77.69011014492753</v>
      </c>
      <c r="L201" s="26">
        <f t="shared" si="64"/>
        <v>114.05274782608696</v>
      </c>
      <c r="M201" s="25">
        <f t="shared" si="65"/>
        <v>191.74285797101447</v>
      </c>
    </row>
    <row r="202" spans="1:13" s="8" customFormat="1" ht="10.5" customHeight="1">
      <c r="A202" s="71" t="s">
        <v>237</v>
      </c>
      <c r="B202" s="23">
        <v>122</v>
      </c>
      <c r="C202" s="25">
        <v>49.69421978021978</v>
      </c>
      <c r="D202" s="25">
        <f t="shared" si="60"/>
        <v>407.32967032967036</v>
      </c>
      <c r="E202" s="25">
        <v>9478.1934</v>
      </c>
      <c r="F202" s="25">
        <v>13914.4352</v>
      </c>
      <c r="G202" s="25">
        <v>23392.6286</v>
      </c>
      <c r="H202" s="25">
        <f t="shared" si="54"/>
        <v>190.73029905527738</v>
      </c>
      <c r="I202" s="25">
        <f t="shared" si="61"/>
        <v>280.0010798346105</v>
      </c>
      <c r="J202" s="25">
        <f t="shared" si="62"/>
        <v>470.7313788898879</v>
      </c>
      <c r="K202" s="26">
        <f t="shared" si="63"/>
        <v>77.69010983606557</v>
      </c>
      <c r="L202" s="26">
        <f t="shared" si="64"/>
        <v>114.0527475409836</v>
      </c>
      <c r="M202" s="25">
        <f t="shared" si="65"/>
        <v>191.74285737704918</v>
      </c>
    </row>
    <row r="203" spans="1:13" s="8" customFormat="1" ht="10.5" customHeight="1">
      <c r="A203" s="71" t="s">
        <v>238</v>
      </c>
      <c r="B203" s="23">
        <v>84</v>
      </c>
      <c r="C203" s="25">
        <v>34.21569230769231</v>
      </c>
      <c r="D203" s="25">
        <f t="shared" si="60"/>
        <v>407.3296703296703</v>
      </c>
      <c r="E203" s="25">
        <v>6525.9692</v>
      </c>
      <c r="F203" s="25">
        <v>9580.4308</v>
      </c>
      <c r="G203" s="25">
        <v>16106.4</v>
      </c>
      <c r="H203" s="25">
        <f t="shared" si="54"/>
        <v>190.73029828868445</v>
      </c>
      <c r="I203" s="25">
        <f t="shared" si="61"/>
        <v>280.00108002625876</v>
      </c>
      <c r="J203" s="25">
        <f t="shared" si="62"/>
        <v>470.7313783149432</v>
      </c>
      <c r="K203" s="26">
        <f t="shared" si="63"/>
        <v>77.69010952380953</v>
      </c>
      <c r="L203" s="26">
        <f t="shared" si="64"/>
        <v>114.05274761904762</v>
      </c>
      <c r="M203" s="25">
        <f t="shared" si="65"/>
        <v>191.74285714285713</v>
      </c>
    </row>
    <row r="204" spans="1:13" s="8" customFormat="1" ht="10.5" customHeight="1">
      <c r="A204" s="41" t="s">
        <v>239</v>
      </c>
      <c r="B204" s="4">
        <v>304</v>
      </c>
      <c r="C204" s="5">
        <v>123.82821978021978</v>
      </c>
      <c r="D204" s="5">
        <f t="shared" si="60"/>
        <v>407.3296703296703</v>
      </c>
      <c r="E204" s="5">
        <v>23617.7934</v>
      </c>
      <c r="F204" s="5">
        <v>34672.0352</v>
      </c>
      <c r="G204" s="5">
        <v>58289.8286</v>
      </c>
      <c r="H204" s="5">
        <f t="shared" si="54"/>
        <v>190.73029913471052</v>
      </c>
      <c r="I204" s="5">
        <f t="shared" si="61"/>
        <v>280.001079410967</v>
      </c>
      <c r="J204" s="5">
        <f t="shared" si="62"/>
        <v>470.73137854567756</v>
      </c>
      <c r="K204" s="6">
        <f t="shared" si="63"/>
        <v>77.69010986842105</v>
      </c>
      <c r="L204" s="6">
        <f t="shared" si="64"/>
        <v>114.05274736842105</v>
      </c>
      <c r="M204" s="5">
        <f t="shared" si="65"/>
        <v>191.7428572368421</v>
      </c>
    </row>
    <row r="205" spans="1:13" s="8" customFormat="1" ht="10.5" customHeight="1">
      <c r="A205" s="59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</row>
    <row r="206" spans="1:13" s="8" customFormat="1" ht="10.5" customHeight="1">
      <c r="A206" s="70" t="s">
        <v>10</v>
      </c>
      <c r="B206" s="27">
        <v>3720</v>
      </c>
      <c r="C206" s="28">
        <v>1834</v>
      </c>
      <c r="D206" s="28">
        <f aca="true" t="shared" si="66" ref="D206:D213">C206*1000/B206</f>
        <v>493.01075268817203</v>
      </c>
      <c r="E206" s="28">
        <v>315169.9999</v>
      </c>
      <c r="F206" s="28">
        <v>504483.99990000005</v>
      </c>
      <c r="G206" s="28">
        <v>819653.9998999999</v>
      </c>
      <c r="H206" s="28">
        <f aca="true" t="shared" si="67" ref="H206:H213">E206/C206</f>
        <v>171.84841870229008</v>
      </c>
      <c r="I206" s="28">
        <f aca="true" t="shared" si="68" ref="I206:I213">F206/C206</f>
        <v>275.07306428571434</v>
      </c>
      <c r="J206" s="28">
        <f aca="true" t="shared" si="69" ref="J206:J213">SUM(H206:I206)</f>
        <v>446.9214829880044</v>
      </c>
      <c r="K206" s="29">
        <f aca="true" t="shared" si="70" ref="K206:K213">E206/B206</f>
        <v>84.72311825268817</v>
      </c>
      <c r="L206" s="29">
        <f aca="true" t="shared" si="71" ref="L206:L213">F206/B206</f>
        <v>135.61397846774196</v>
      </c>
      <c r="M206" s="28">
        <f aca="true" t="shared" si="72" ref="M206:M213">SUM(K206:L206)</f>
        <v>220.3370967204301</v>
      </c>
    </row>
    <row r="207" spans="1:13" s="8" customFormat="1" ht="10.5" customHeight="1">
      <c r="A207" s="71" t="s">
        <v>240</v>
      </c>
      <c r="B207" s="23">
        <v>116</v>
      </c>
      <c r="C207" s="25">
        <v>57.189247311827955</v>
      </c>
      <c r="D207" s="25">
        <f t="shared" si="66"/>
        <v>493.010752688172</v>
      </c>
      <c r="E207" s="25">
        <v>9827.8817</v>
      </c>
      <c r="F207" s="25">
        <v>15731.2215</v>
      </c>
      <c r="G207" s="25">
        <v>25559.1032</v>
      </c>
      <c r="H207" s="25">
        <f t="shared" si="67"/>
        <v>171.84841839957883</v>
      </c>
      <c r="I207" s="25">
        <f t="shared" si="68"/>
        <v>275.0730642462302</v>
      </c>
      <c r="J207" s="25">
        <f t="shared" si="69"/>
        <v>446.9214826458091</v>
      </c>
      <c r="K207" s="26">
        <f t="shared" si="70"/>
        <v>84.72311810344827</v>
      </c>
      <c r="L207" s="26">
        <f t="shared" si="71"/>
        <v>135.61397844827587</v>
      </c>
      <c r="M207" s="25">
        <f t="shared" si="72"/>
        <v>220.33709655172413</v>
      </c>
    </row>
    <row r="208" spans="1:13" s="8" customFormat="1" ht="10.5" customHeight="1">
      <c r="A208" s="71" t="s">
        <v>241</v>
      </c>
      <c r="B208" s="23">
        <v>277</v>
      </c>
      <c r="C208" s="25">
        <v>136.56397849462365</v>
      </c>
      <c r="D208" s="25">
        <f t="shared" si="66"/>
        <v>493.01075268817203</v>
      </c>
      <c r="E208" s="25">
        <v>23468.3038</v>
      </c>
      <c r="F208" s="25">
        <v>37565.072</v>
      </c>
      <c r="G208" s="25">
        <v>61033.3758</v>
      </c>
      <c r="H208" s="25">
        <f t="shared" si="67"/>
        <v>171.84841902452277</v>
      </c>
      <c r="I208" s="25">
        <f t="shared" si="68"/>
        <v>275.0730640252904</v>
      </c>
      <c r="J208" s="25">
        <f t="shared" si="69"/>
        <v>446.9214830498132</v>
      </c>
      <c r="K208" s="26">
        <f t="shared" si="70"/>
        <v>84.72311841155235</v>
      </c>
      <c r="L208" s="26">
        <f t="shared" si="71"/>
        <v>135.61397833935018</v>
      </c>
      <c r="M208" s="25">
        <f t="shared" si="72"/>
        <v>220.33709675090253</v>
      </c>
    </row>
    <row r="209" spans="1:13" s="8" customFormat="1" ht="10.5" customHeight="1">
      <c r="A209" s="71" t="s">
        <v>242</v>
      </c>
      <c r="B209" s="23">
        <v>1505</v>
      </c>
      <c r="C209" s="25">
        <v>741.9811827956988</v>
      </c>
      <c r="D209" s="25">
        <f t="shared" si="66"/>
        <v>493.01075268817203</v>
      </c>
      <c r="E209" s="25">
        <v>127508.293</v>
      </c>
      <c r="F209" s="25">
        <v>204099.0376</v>
      </c>
      <c r="G209" s="25">
        <v>331607.3306</v>
      </c>
      <c r="H209" s="25">
        <f t="shared" si="67"/>
        <v>171.84841874232387</v>
      </c>
      <c r="I209" s="25">
        <f t="shared" si="68"/>
        <v>275.073064293866</v>
      </c>
      <c r="J209" s="25">
        <f t="shared" si="69"/>
        <v>446.9214830361899</v>
      </c>
      <c r="K209" s="26">
        <f t="shared" si="70"/>
        <v>84.72311827242525</v>
      </c>
      <c r="L209" s="26">
        <f t="shared" si="71"/>
        <v>135.61397847176082</v>
      </c>
      <c r="M209" s="25">
        <f t="shared" si="72"/>
        <v>220.33709674418606</v>
      </c>
    </row>
    <row r="210" spans="1:13" s="8" customFormat="1" ht="10.5" customHeight="1">
      <c r="A210" s="71" t="s">
        <v>243</v>
      </c>
      <c r="B210" s="23">
        <v>380</v>
      </c>
      <c r="C210" s="25">
        <v>187.34408602150538</v>
      </c>
      <c r="D210" s="25">
        <f t="shared" si="66"/>
        <v>493.0107526881721</v>
      </c>
      <c r="E210" s="25">
        <v>32194.7849</v>
      </c>
      <c r="F210" s="25">
        <v>51533.3118</v>
      </c>
      <c r="G210" s="25">
        <v>83728.0968</v>
      </c>
      <c r="H210" s="25">
        <f t="shared" si="67"/>
        <v>171.84841851001548</v>
      </c>
      <c r="I210" s="25">
        <f t="shared" si="68"/>
        <v>275.0730641910119</v>
      </c>
      <c r="J210" s="25">
        <f t="shared" si="69"/>
        <v>446.92148270102734</v>
      </c>
      <c r="K210" s="26">
        <f t="shared" si="70"/>
        <v>84.72311815789473</v>
      </c>
      <c r="L210" s="26">
        <f t="shared" si="71"/>
        <v>135.61397842105265</v>
      </c>
      <c r="M210" s="25">
        <f t="shared" si="72"/>
        <v>220.33709657894738</v>
      </c>
    </row>
    <row r="211" spans="1:13" s="8" customFormat="1" ht="10.5" customHeight="1">
      <c r="A211" s="71" t="s">
        <v>244</v>
      </c>
      <c r="B211" s="23">
        <v>675</v>
      </c>
      <c r="C211" s="25">
        <v>332.78225806451616</v>
      </c>
      <c r="D211" s="25">
        <f t="shared" si="66"/>
        <v>493.0107526881721</v>
      </c>
      <c r="E211" s="25">
        <v>57188.1048</v>
      </c>
      <c r="F211" s="25">
        <v>91539.4355</v>
      </c>
      <c r="G211" s="25">
        <v>148727.5403</v>
      </c>
      <c r="H211" s="25">
        <f t="shared" si="67"/>
        <v>171.84841864049434</v>
      </c>
      <c r="I211" s="25">
        <f t="shared" si="68"/>
        <v>275.0730643887071</v>
      </c>
      <c r="J211" s="25">
        <f t="shared" si="69"/>
        <v>446.92148302920145</v>
      </c>
      <c r="K211" s="26">
        <f t="shared" si="70"/>
        <v>84.72311822222223</v>
      </c>
      <c r="L211" s="26">
        <f t="shared" si="71"/>
        <v>135.61397851851854</v>
      </c>
      <c r="M211" s="25">
        <f t="shared" si="72"/>
        <v>220.33709674074078</v>
      </c>
    </row>
    <row r="212" spans="1:13" s="8" customFormat="1" ht="10.5" customHeight="1">
      <c r="A212" s="71" t="s">
        <v>245</v>
      </c>
      <c r="B212" s="23">
        <v>130</v>
      </c>
      <c r="C212" s="25">
        <v>64.09139784946235</v>
      </c>
      <c r="D212" s="25">
        <f t="shared" si="66"/>
        <v>493.0107526881719</v>
      </c>
      <c r="E212" s="25">
        <v>11014.0054</v>
      </c>
      <c r="F212" s="25">
        <v>17629.8172</v>
      </c>
      <c r="G212" s="25">
        <v>28643.8226</v>
      </c>
      <c r="H212" s="25">
        <f t="shared" si="67"/>
        <v>171.8484191259123</v>
      </c>
      <c r="I212" s="25">
        <f t="shared" si="68"/>
        <v>275.07306427313154</v>
      </c>
      <c r="J212" s="25">
        <f t="shared" si="69"/>
        <v>446.92148339904384</v>
      </c>
      <c r="K212" s="26">
        <f t="shared" si="70"/>
        <v>84.72311846153846</v>
      </c>
      <c r="L212" s="26">
        <f t="shared" si="71"/>
        <v>135.61397846153847</v>
      </c>
      <c r="M212" s="25">
        <f t="shared" si="72"/>
        <v>220.33709692307693</v>
      </c>
    </row>
    <row r="213" spans="1:13" s="8" customFormat="1" ht="10.5" customHeight="1">
      <c r="A213" s="41" t="s">
        <v>246</v>
      </c>
      <c r="B213" s="4">
        <v>637</v>
      </c>
      <c r="C213" s="5">
        <v>314.0478494623656</v>
      </c>
      <c r="D213" s="5">
        <f t="shared" si="66"/>
        <v>493.0107526881721</v>
      </c>
      <c r="E213" s="5">
        <v>53968.6263</v>
      </c>
      <c r="F213" s="5">
        <v>86386.1043</v>
      </c>
      <c r="G213" s="5">
        <v>140354.7306</v>
      </c>
      <c r="H213" s="5">
        <f t="shared" si="67"/>
        <v>171.84841861643577</v>
      </c>
      <c r="I213" s="5">
        <f t="shared" si="68"/>
        <v>275.073064336816</v>
      </c>
      <c r="J213" s="5">
        <f t="shared" si="69"/>
        <v>446.92148295325177</v>
      </c>
      <c r="K213" s="6">
        <f t="shared" si="70"/>
        <v>84.72311821036108</v>
      </c>
      <c r="L213" s="6">
        <f t="shared" si="71"/>
        <v>135.61397849293564</v>
      </c>
      <c r="M213" s="5">
        <f t="shared" si="72"/>
        <v>220.3370967032967</v>
      </c>
    </row>
    <row r="214" spans="1:13" s="8" customFormat="1" ht="10.5" customHeight="1">
      <c r="A214" s="59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</row>
    <row r="215" spans="1:13" s="8" customFormat="1" ht="10.5" customHeight="1">
      <c r="A215" s="72" t="s">
        <v>252</v>
      </c>
      <c r="B215" s="27">
        <v>71278</v>
      </c>
      <c r="C215" s="28">
        <v>21747.8</v>
      </c>
      <c r="D215" s="28">
        <f aca="true" t="shared" si="73" ref="D215:D231">C215*1000/B215</f>
        <v>305.11237689048517</v>
      </c>
      <c r="E215" s="28">
        <v>3646510</v>
      </c>
      <c r="F215" s="28">
        <v>6009444</v>
      </c>
      <c r="G215" s="28">
        <v>9655954</v>
      </c>
      <c r="H215" s="28">
        <f aca="true" t="shared" si="74" ref="H215:H231">E215/C215</f>
        <v>167.67259217024252</v>
      </c>
      <c r="I215" s="28">
        <f aca="true" t="shared" si="75" ref="I215:I231">F215/C215</f>
        <v>276.3242258987116</v>
      </c>
      <c r="J215" s="28">
        <f aca="true" t="shared" si="76" ref="J215:J231">SUM(H215:I215)</f>
        <v>443.9968180689541</v>
      </c>
      <c r="K215" s="29">
        <f aca="true" t="shared" si="77" ref="K215:K231">E215/B215</f>
        <v>51.15898313645164</v>
      </c>
      <c r="L215" s="29">
        <f aca="true" t="shared" si="78" ref="L215:L231">F215/B215</f>
        <v>84.30994135637924</v>
      </c>
      <c r="M215" s="28">
        <f aca="true" t="shared" si="79" ref="M215:M231">SUM(K215:L215)</f>
        <v>135.46892449283087</v>
      </c>
    </row>
    <row r="216" spans="1:13" s="8" customFormat="1" ht="10.5" customHeight="1">
      <c r="A216" s="71" t="s">
        <v>34</v>
      </c>
      <c r="B216" s="23">
        <v>5307</v>
      </c>
      <c r="C216" s="25">
        <v>3080.1</v>
      </c>
      <c r="D216" s="25">
        <f t="shared" si="73"/>
        <v>580.384397964952</v>
      </c>
      <c r="E216" s="25">
        <v>459402</v>
      </c>
      <c r="F216" s="25">
        <v>862428</v>
      </c>
      <c r="G216" s="25">
        <v>1321830</v>
      </c>
      <c r="H216" s="25">
        <f t="shared" si="74"/>
        <v>149.15165092042466</v>
      </c>
      <c r="I216" s="25">
        <f t="shared" si="75"/>
        <v>280</v>
      </c>
      <c r="J216" s="25">
        <f t="shared" si="76"/>
        <v>429.1516509204247</v>
      </c>
      <c r="K216" s="26">
        <f t="shared" si="77"/>
        <v>86.56529112492935</v>
      </c>
      <c r="L216" s="26">
        <f t="shared" si="78"/>
        <v>162.50763143018654</v>
      </c>
      <c r="M216" s="25">
        <f t="shared" si="79"/>
        <v>249.0729225551159</v>
      </c>
    </row>
    <row r="217" spans="1:13" s="8" customFormat="1" ht="10.5" customHeight="1">
      <c r="A217" s="71" t="s">
        <v>38</v>
      </c>
      <c r="B217" s="23">
        <v>17253</v>
      </c>
      <c r="C217" s="25">
        <v>5336</v>
      </c>
      <c r="D217" s="25">
        <f t="shared" si="73"/>
        <v>309.2795455862749</v>
      </c>
      <c r="E217" s="25">
        <v>772000</v>
      </c>
      <c r="F217" s="25">
        <v>1494000</v>
      </c>
      <c r="G217" s="25">
        <v>2266000</v>
      </c>
      <c r="H217" s="25">
        <f t="shared" si="74"/>
        <v>144.6776611694153</v>
      </c>
      <c r="I217" s="25">
        <f t="shared" si="75"/>
        <v>279.98500749625185</v>
      </c>
      <c r="J217" s="25">
        <f t="shared" si="76"/>
        <v>424.6626686656672</v>
      </c>
      <c r="K217" s="26">
        <f t="shared" si="77"/>
        <v>44.74584130296181</v>
      </c>
      <c r="L217" s="26">
        <f t="shared" si="78"/>
        <v>86.59363588941054</v>
      </c>
      <c r="M217" s="25">
        <f t="shared" si="79"/>
        <v>131.33947719237233</v>
      </c>
    </row>
    <row r="218" spans="1:13" s="8" customFormat="1" ht="10.5" customHeight="1">
      <c r="A218" s="71" t="s">
        <v>44</v>
      </c>
      <c r="B218" s="23">
        <v>486</v>
      </c>
      <c r="C218" s="25">
        <v>129.3</v>
      </c>
      <c r="D218" s="25">
        <f t="shared" si="73"/>
        <v>266.0493827160494</v>
      </c>
      <c r="E218" s="25">
        <v>26000</v>
      </c>
      <c r="F218" s="25">
        <v>37000</v>
      </c>
      <c r="G218" s="25">
        <v>63000</v>
      </c>
      <c r="H218" s="25">
        <f t="shared" si="74"/>
        <v>201.0827532869296</v>
      </c>
      <c r="I218" s="25">
        <f t="shared" si="75"/>
        <v>286.1562258313998</v>
      </c>
      <c r="J218" s="25">
        <f t="shared" si="76"/>
        <v>487.23897911832944</v>
      </c>
      <c r="K218" s="26">
        <f t="shared" si="77"/>
        <v>53.49794238683128</v>
      </c>
      <c r="L218" s="26">
        <f t="shared" si="78"/>
        <v>76.13168724279835</v>
      </c>
      <c r="M218" s="25">
        <f t="shared" si="79"/>
        <v>129.62962962962962</v>
      </c>
    </row>
    <row r="219" spans="1:13" s="8" customFormat="1" ht="10.5" customHeight="1">
      <c r="A219" s="71" t="s">
        <v>45</v>
      </c>
      <c r="B219" s="23">
        <v>1956</v>
      </c>
      <c r="C219" s="25">
        <v>1058.4</v>
      </c>
      <c r="D219" s="25">
        <f t="shared" si="73"/>
        <v>541.1042944785277</v>
      </c>
      <c r="E219" s="25">
        <v>139816</v>
      </c>
      <c r="F219" s="25">
        <v>296366</v>
      </c>
      <c r="G219" s="25">
        <v>436182</v>
      </c>
      <c r="H219" s="25">
        <f t="shared" si="74"/>
        <v>132.1012849584278</v>
      </c>
      <c r="I219" s="25">
        <f t="shared" si="75"/>
        <v>280.0132275132275</v>
      </c>
      <c r="J219" s="25">
        <f t="shared" si="76"/>
        <v>412.1145124716553</v>
      </c>
      <c r="K219" s="26">
        <f t="shared" si="77"/>
        <v>71.48057259713701</v>
      </c>
      <c r="L219" s="26">
        <f t="shared" si="78"/>
        <v>151.5163599182004</v>
      </c>
      <c r="M219" s="25">
        <f t="shared" si="79"/>
        <v>222.99693251533742</v>
      </c>
    </row>
    <row r="220" spans="1:13" s="8" customFormat="1" ht="10.5" customHeight="1">
      <c r="A220" s="71" t="s">
        <v>69</v>
      </c>
      <c r="B220" s="23">
        <v>7680</v>
      </c>
      <c r="C220" s="25">
        <v>940.5</v>
      </c>
      <c r="D220" s="25">
        <f t="shared" si="73"/>
        <v>122.4609375</v>
      </c>
      <c r="E220" s="25">
        <v>233120</v>
      </c>
      <c r="F220" s="25">
        <v>263337</v>
      </c>
      <c r="G220" s="25">
        <v>496457</v>
      </c>
      <c r="H220" s="25">
        <f t="shared" si="74"/>
        <v>247.86815523657629</v>
      </c>
      <c r="I220" s="25">
        <f t="shared" si="75"/>
        <v>279.9968102073365</v>
      </c>
      <c r="J220" s="25">
        <f t="shared" si="76"/>
        <v>527.8649654439128</v>
      </c>
      <c r="K220" s="26">
        <f t="shared" si="77"/>
        <v>30.354166666666668</v>
      </c>
      <c r="L220" s="26">
        <f t="shared" si="78"/>
        <v>34.288671875</v>
      </c>
      <c r="M220" s="25">
        <f t="shared" si="79"/>
        <v>64.64283854166666</v>
      </c>
    </row>
    <row r="221" spans="1:13" s="8" customFormat="1" ht="10.5" customHeight="1">
      <c r="A221" s="71" t="s">
        <v>70</v>
      </c>
      <c r="B221" s="23">
        <v>4072</v>
      </c>
      <c r="C221" s="25">
        <v>513.8</v>
      </c>
      <c r="D221" s="25">
        <f t="shared" si="73"/>
        <v>126.1787819253438</v>
      </c>
      <c r="E221" s="25">
        <v>120661</v>
      </c>
      <c r="F221" s="25">
        <v>133697</v>
      </c>
      <c r="G221" s="25">
        <v>254358</v>
      </c>
      <c r="H221" s="25">
        <f t="shared" si="74"/>
        <v>234.84040482678088</v>
      </c>
      <c r="I221" s="25">
        <f t="shared" si="75"/>
        <v>260.2121448034255</v>
      </c>
      <c r="J221" s="25">
        <f t="shared" si="76"/>
        <v>495.0525496302064</v>
      </c>
      <c r="K221" s="26">
        <f t="shared" si="77"/>
        <v>29.631876227897838</v>
      </c>
      <c r="L221" s="26">
        <f t="shared" si="78"/>
        <v>32.833251473477404</v>
      </c>
      <c r="M221" s="25">
        <f t="shared" si="79"/>
        <v>62.46512770137524</v>
      </c>
    </row>
    <row r="222" spans="1:13" s="8" customFormat="1" ht="10.5" customHeight="1">
      <c r="A222" s="71" t="s">
        <v>73</v>
      </c>
      <c r="B222" s="23">
        <v>34</v>
      </c>
      <c r="C222" s="25">
        <v>33.5</v>
      </c>
      <c r="D222" s="25">
        <f t="shared" si="73"/>
        <v>985.2941176470588</v>
      </c>
      <c r="E222" s="25">
        <v>21840</v>
      </c>
      <c r="F222" s="25">
        <v>9633</v>
      </c>
      <c r="G222" s="25">
        <v>31473</v>
      </c>
      <c r="H222" s="25">
        <f t="shared" si="74"/>
        <v>651.9402985074627</v>
      </c>
      <c r="I222" s="25">
        <f t="shared" si="75"/>
        <v>287.55223880597015</v>
      </c>
      <c r="J222" s="25">
        <f t="shared" si="76"/>
        <v>939.4925373134329</v>
      </c>
      <c r="K222" s="26">
        <f t="shared" si="77"/>
        <v>642.3529411764706</v>
      </c>
      <c r="L222" s="26">
        <f t="shared" si="78"/>
        <v>283.3235294117647</v>
      </c>
      <c r="M222" s="25">
        <f t="shared" si="79"/>
        <v>925.6764705882354</v>
      </c>
    </row>
    <row r="223" spans="1:13" s="8" customFormat="1" ht="10.5" customHeight="1">
      <c r="A223" s="71" t="s">
        <v>77</v>
      </c>
      <c r="B223" s="23">
        <v>14729</v>
      </c>
      <c r="C223" s="25">
        <v>5147</v>
      </c>
      <c r="D223" s="25">
        <f t="shared" si="73"/>
        <v>349.44666983501935</v>
      </c>
      <c r="E223" s="25">
        <v>733693</v>
      </c>
      <c r="F223" s="25">
        <v>1395115</v>
      </c>
      <c r="G223" s="25">
        <v>2128808</v>
      </c>
      <c r="H223" s="25">
        <f t="shared" si="74"/>
        <v>142.54769768797357</v>
      </c>
      <c r="I223" s="25">
        <f t="shared" si="75"/>
        <v>271.05401204585195</v>
      </c>
      <c r="J223" s="25">
        <f t="shared" si="76"/>
        <v>413.6017097338255</v>
      </c>
      <c r="K223" s="26">
        <f t="shared" si="77"/>
        <v>49.812818249711455</v>
      </c>
      <c r="L223" s="26">
        <f t="shared" si="78"/>
        <v>94.71892185484418</v>
      </c>
      <c r="M223" s="25">
        <f t="shared" si="79"/>
        <v>144.53174010455564</v>
      </c>
    </row>
    <row r="224" spans="1:13" s="8" customFormat="1" ht="10.5" customHeight="1">
      <c r="A224" s="71" t="s">
        <v>78</v>
      </c>
      <c r="B224" s="23">
        <v>6140</v>
      </c>
      <c r="C224" s="25">
        <v>2253</v>
      </c>
      <c r="D224" s="25">
        <f t="shared" si="73"/>
        <v>366.9381107491857</v>
      </c>
      <c r="E224" s="25">
        <v>295691</v>
      </c>
      <c r="F224" s="25">
        <v>630857</v>
      </c>
      <c r="G224" s="25">
        <v>926548</v>
      </c>
      <c r="H224" s="25">
        <f t="shared" si="74"/>
        <v>131.2432312472259</v>
      </c>
      <c r="I224" s="25">
        <f t="shared" si="75"/>
        <v>280.0075454948957</v>
      </c>
      <c r="J224" s="25">
        <f t="shared" si="76"/>
        <v>411.2507767421216</v>
      </c>
      <c r="K224" s="26">
        <f t="shared" si="77"/>
        <v>48.15814332247557</v>
      </c>
      <c r="L224" s="26">
        <f t="shared" si="78"/>
        <v>102.74543973941368</v>
      </c>
      <c r="M224" s="25">
        <f t="shared" si="79"/>
        <v>150.90358306188926</v>
      </c>
    </row>
    <row r="225" spans="1:13" s="8" customFormat="1" ht="10.5" customHeight="1">
      <c r="A225" s="71" t="s">
        <v>87</v>
      </c>
      <c r="B225" s="23">
        <v>198</v>
      </c>
      <c r="C225" s="25">
        <v>64</v>
      </c>
      <c r="D225" s="25">
        <f t="shared" si="73"/>
        <v>323.2323232323232</v>
      </c>
      <c r="E225" s="25">
        <v>0</v>
      </c>
      <c r="F225" s="25">
        <v>0</v>
      </c>
      <c r="G225" s="25">
        <v>0</v>
      </c>
      <c r="H225" s="25">
        <f t="shared" si="74"/>
        <v>0</v>
      </c>
      <c r="I225" s="25">
        <f t="shared" si="75"/>
        <v>0</v>
      </c>
      <c r="J225" s="25">
        <f t="shared" si="76"/>
        <v>0</v>
      </c>
      <c r="K225" s="26">
        <f t="shared" si="77"/>
        <v>0</v>
      </c>
      <c r="L225" s="26">
        <f t="shared" si="78"/>
        <v>0</v>
      </c>
      <c r="M225" s="25">
        <f t="shared" si="79"/>
        <v>0</v>
      </c>
    </row>
    <row r="226" spans="1:13" s="8" customFormat="1" ht="10.5" customHeight="1">
      <c r="A226" s="71" t="s">
        <v>89</v>
      </c>
      <c r="B226" s="23">
        <v>6653</v>
      </c>
      <c r="C226" s="25">
        <v>1120.2</v>
      </c>
      <c r="D226" s="25">
        <f t="shared" si="73"/>
        <v>168.37516909664814</v>
      </c>
      <c r="E226" s="25">
        <v>250974</v>
      </c>
      <c r="F226" s="25">
        <v>313656</v>
      </c>
      <c r="G226" s="25">
        <v>564630</v>
      </c>
      <c r="H226" s="25">
        <f t="shared" si="74"/>
        <v>224.04392072844135</v>
      </c>
      <c r="I226" s="25">
        <f t="shared" si="75"/>
        <v>280</v>
      </c>
      <c r="J226" s="25">
        <f t="shared" si="76"/>
        <v>504.0439207284413</v>
      </c>
      <c r="K226" s="26">
        <f t="shared" si="77"/>
        <v>37.72343303772734</v>
      </c>
      <c r="L226" s="26">
        <f t="shared" si="78"/>
        <v>47.14504734706148</v>
      </c>
      <c r="M226" s="25">
        <f t="shared" si="79"/>
        <v>84.86848038478882</v>
      </c>
    </row>
    <row r="227" spans="1:13" s="8" customFormat="1" ht="10.5" customHeight="1">
      <c r="A227" s="71" t="s">
        <v>95</v>
      </c>
      <c r="B227" s="23">
        <v>2829</v>
      </c>
      <c r="C227" s="25">
        <v>928</v>
      </c>
      <c r="D227" s="25">
        <f t="shared" si="73"/>
        <v>328.0311063980205</v>
      </c>
      <c r="E227" s="25">
        <v>275730</v>
      </c>
      <c r="F227" s="25">
        <v>259767</v>
      </c>
      <c r="G227" s="25">
        <v>535497</v>
      </c>
      <c r="H227" s="25">
        <f t="shared" si="74"/>
        <v>297.1228448275862</v>
      </c>
      <c r="I227" s="25">
        <f t="shared" si="75"/>
        <v>279.92133620689657</v>
      </c>
      <c r="J227" s="25">
        <f t="shared" si="76"/>
        <v>577.0441810344828</v>
      </c>
      <c r="K227" s="26">
        <f t="shared" si="77"/>
        <v>97.46553552492047</v>
      </c>
      <c r="L227" s="26">
        <f t="shared" si="78"/>
        <v>91.82290562036056</v>
      </c>
      <c r="M227" s="25">
        <f t="shared" si="79"/>
        <v>189.288441145281</v>
      </c>
    </row>
    <row r="228" spans="1:13" s="8" customFormat="1" ht="10.5" customHeight="1">
      <c r="A228" s="71" t="s">
        <v>100</v>
      </c>
      <c r="B228" s="23">
        <v>836</v>
      </c>
      <c r="C228" s="25">
        <v>292.4</v>
      </c>
      <c r="D228" s="25">
        <f t="shared" si="73"/>
        <v>349.7607655502392</v>
      </c>
      <c r="E228" s="25">
        <v>107052</v>
      </c>
      <c r="F228" s="25">
        <v>81985</v>
      </c>
      <c r="G228" s="25">
        <v>189037</v>
      </c>
      <c r="H228" s="25">
        <f t="shared" si="74"/>
        <v>366.1149110807114</v>
      </c>
      <c r="I228" s="25">
        <f t="shared" si="75"/>
        <v>280.38645690834477</v>
      </c>
      <c r="J228" s="25">
        <f t="shared" si="76"/>
        <v>646.5013679890562</v>
      </c>
      <c r="K228" s="26">
        <f t="shared" si="77"/>
        <v>128.05263157894737</v>
      </c>
      <c r="L228" s="26">
        <f t="shared" si="78"/>
        <v>98.06818181818181</v>
      </c>
      <c r="M228" s="25">
        <f t="shared" si="79"/>
        <v>226.12081339712918</v>
      </c>
    </row>
    <row r="229" spans="1:13" s="8" customFormat="1" ht="10.5" customHeight="1">
      <c r="A229" s="71" t="s">
        <v>111</v>
      </c>
      <c r="B229" s="23">
        <v>115</v>
      </c>
      <c r="C229" s="25">
        <v>36.6</v>
      </c>
      <c r="D229" s="25">
        <f t="shared" si="73"/>
        <v>318.2608695652174</v>
      </c>
      <c r="E229" s="25">
        <v>11694</v>
      </c>
      <c r="F229" s="25">
        <v>10248</v>
      </c>
      <c r="G229" s="25">
        <v>21942</v>
      </c>
      <c r="H229" s="25">
        <f t="shared" si="74"/>
        <v>319.50819672131144</v>
      </c>
      <c r="I229" s="25">
        <f t="shared" si="75"/>
        <v>280</v>
      </c>
      <c r="J229" s="25">
        <f t="shared" si="76"/>
        <v>599.5081967213114</v>
      </c>
      <c r="K229" s="26">
        <f t="shared" si="77"/>
        <v>101.68695652173913</v>
      </c>
      <c r="L229" s="26">
        <f t="shared" si="78"/>
        <v>89.11304347826086</v>
      </c>
      <c r="M229" s="25">
        <f t="shared" si="79"/>
        <v>190.8</v>
      </c>
    </row>
    <row r="230" spans="1:13" s="8" customFormat="1" ht="10.5" customHeight="1">
      <c r="A230" s="71" t="s">
        <v>112</v>
      </c>
      <c r="B230" s="23">
        <v>633</v>
      </c>
      <c r="C230" s="25">
        <v>426</v>
      </c>
      <c r="D230" s="25">
        <f t="shared" si="73"/>
        <v>672.9857819905213</v>
      </c>
      <c r="E230" s="25">
        <v>97729</v>
      </c>
      <c r="F230" s="25">
        <v>119294</v>
      </c>
      <c r="G230" s="25">
        <v>217023</v>
      </c>
      <c r="H230" s="25">
        <f t="shared" si="74"/>
        <v>229.41079812206573</v>
      </c>
      <c r="I230" s="25">
        <f t="shared" si="75"/>
        <v>280.03286384976525</v>
      </c>
      <c r="J230" s="25">
        <f t="shared" si="76"/>
        <v>509.443661971831</v>
      </c>
      <c r="K230" s="26">
        <f t="shared" si="77"/>
        <v>154.39020537124802</v>
      </c>
      <c r="L230" s="26">
        <f t="shared" si="78"/>
        <v>188.45813586097947</v>
      </c>
      <c r="M230" s="25">
        <f t="shared" si="79"/>
        <v>342.8483412322275</v>
      </c>
    </row>
    <row r="231" spans="1:13" s="8" customFormat="1" ht="10.5" customHeight="1">
      <c r="A231" s="41" t="s">
        <v>121</v>
      </c>
      <c r="B231" s="4">
        <v>2357</v>
      </c>
      <c r="C231" s="5">
        <v>389</v>
      </c>
      <c r="D231" s="5">
        <f t="shared" si="73"/>
        <v>165.04030547305896</v>
      </c>
      <c r="E231" s="5">
        <v>101108</v>
      </c>
      <c r="F231" s="5">
        <v>102061</v>
      </c>
      <c r="G231" s="5">
        <v>203169</v>
      </c>
      <c r="H231" s="5">
        <f t="shared" si="74"/>
        <v>259.9177377892031</v>
      </c>
      <c r="I231" s="5">
        <f t="shared" si="75"/>
        <v>262.3676092544987</v>
      </c>
      <c r="J231" s="5">
        <f t="shared" si="76"/>
        <v>522.2853470437018</v>
      </c>
      <c r="K231" s="6">
        <f t="shared" si="77"/>
        <v>42.89690284259652</v>
      </c>
      <c r="L231" s="6">
        <f t="shared" si="78"/>
        <v>43.30123037759864</v>
      </c>
      <c r="M231" s="5">
        <f t="shared" si="79"/>
        <v>86.19813322019516</v>
      </c>
    </row>
    <row r="232" spans="1:13" s="8" customFormat="1" ht="10.5" customHeight="1">
      <c r="A232" s="63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</row>
    <row r="233" spans="1:13" s="8" customFormat="1" ht="10.5" customHeight="1">
      <c r="A233" s="63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</row>
    <row r="234" spans="1:13" s="8" customFormat="1" ht="10.5" customHeight="1">
      <c r="A234" s="58" t="s">
        <v>253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</row>
    <row r="235" spans="1:13" s="8" customFormat="1" ht="10.5" customHeight="1">
      <c r="A235" s="70" t="s">
        <v>3</v>
      </c>
      <c r="B235" s="27">
        <v>26896</v>
      </c>
      <c r="C235" s="28">
        <v>7711.18</v>
      </c>
      <c r="D235" s="28">
        <f aca="true" t="shared" si="80" ref="D235:D279">C235*1000/B235</f>
        <v>286.7035990481856</v>
      </c>
      <c r="E235" s="28">
        <v>1496478.6001000002</v>
      </c>
      <c r="F235" s="28">
        <v>2215006.5999000003</v>
      </c>
      <c r="G235" s="28">
        <v>3711485.2</v>
      </c>
      <c r="H235" s="28">
        <f aca="true" t="shared" si="81" ref="H235:H279">E235/C235</f>
        <v>194.06609625245423</v>
      </c>
      <c r="I235" s="28">
        <f aca="true" t="shared" si="82" ref="I235:I279">F235/C235</f>
        <v>287.2461283357411</v>
      </c>
      <c r="J235" s="28">
        <f aca="true" t="shared" si="83" ref="J235:J279">SUM(H235:I235)</f>
        <v>481.31222458819536</v>
      </c>
      <c r="K235" s="29">
        <f aca="true" t="shared" si="84" ref="K235:K281">E235/B235</f>
        <v>55.63944824881024</v>
      </c>
      <c r="L235" s="29">
        <f aca="true" t="shared" si="85" ref="L235:L281">F235/B235</f>
        <v>82.35449880651399</v>
      </c>
      <c r="M235" s="28">
        <f aca="true" t="shared" si="86" ref="M235:M279">SUM(K235:L235)</f>
        <v>137.9939470553242</v>
      </c>
    </row>
    <row r="236" spans="1:13" s="8" customFormat="1" ht="10.5" customHeight="1">
      <c r="A236" s="71" t="s">
        <v>136</v>
      </c>
      <c r="B236" s="23">
        <v>1574</v>
      </c>
      <c r="C236" s="25">
        <v>646.05</v>
      </c>
      <c r="D236" s="25">
        <f t="shared" si="80"/>
        <v>410.4510800508259</v>
      </c>
      <c r="E236" s="25">
        <v>87576.4915</v>
      </c>
      <c r="F236" s="25">
        <v>129625.9811</v>
      </c>
      <c r="G236" s="25">
        <v>217202.4727</v>
      </c>
      <c r="H236" s="25">
        <f t="shared" si="81"/>
        <v>135.55683228852257</v>
      </c>
      <c r="I236" s="25">
        <f t="shared" si="82"/>
        <v>200.64388375512732</v>
      </c>
      <c r="J236" s="25">
        <f t="shared" si="83"/>
        <v>336.2007160436499</v>
      </c>
      <c r="K236" s="26">
        <f t="shared" si="84"/>
        <v>55.639448221092756</v>
      </c>
      <c r="L236" s="26">
        <f t="shared" si="85"/>
        <v>82.35449879288437</v>
      </c>
      <c r="M236" s="25">
        <f t="shared" si="86"/>
        <v>137.99394701397713</v>
      </c>
    </row>
    <row r="237" spans="1:13" s="8" customFormat="1" ht="10.5" customHeight="1">
      <c r="A237" s="71" t="s">
        <v>137</v>
      </c>
      <c r="B237" s="23">
        <v>102</v>
      </c>
      <c r="C237" s="25">
        <v>38.72</v>
      </c>
      <c r="D237" s="25">
        <f t="shared" si="80"/>
        <v>379.6078431372549</v>
      </c>
      <c r="E237" s="25">
        <v>5675.2237</v>
      </c>
      <c r="F237" s="25">
        <v>8400.1589</v>
      </c>
      <c r="G237" s="25">
        <v>14075.3826</v>
      </c>
      <c r="H237" s="25">
        <f t="shared" si="81"/>
        <v>146.57086002066114</v>
      </c>
      <c r="I237" s="25">
        <f t="shared" si="82"/>
        <v>216.94625258264463</v>
      </c>
      <c r="J237" s="25">
        <f t="shared" si="83"/>
        <v>363.5171126033058</v>
      </c>
      <c r="K237" s="26">
        <f t="shared" si="84"/>
        <v>55.63944803921568</v>
      </c>
      <c r="L237" s="26">
        <f t="shared" si="85"/>
        <v>82.35449901960784</v>
      </c>
      <c r="M237" s="25">
        <f t="shared" si="86"/>
        <v>137.99394705882352</v>
      </c>
    </row>
    <row r="238" spans="1:13" s="8" customFormat="1" ht="10.5" customHeight="1">
      <c r="A238" s="71" t="s">
        <v>138</v>
      </c>
      <c r="B238" s="23">
        <v>481</v>
      </c>
      <c r="C238" s="25">
        <v>122.94</v>
      </c>
      <c r="D238" s="25">
        <f t="shared" si="80"/>
        <v>255.59251559251558</v>
      </c>
      <c r="E238" s="25">
        <v>26762.5746</v>
      </c>
      <c r="F238" s="25">
        <v>39612.5139</v>
      </c>
      <c r="G238" s="25">
        <v>66375.0885</v>
      </c>
      <c r="H238" s="25">
        <f t="shared" si="81"/>
        <v>217.68809663250366</v>
      </c>
      <c r="I238" s="25">
        <f t="shared" si="82"/>
        <v>322.2101342118106</v>
      </c>
      <c r="J238" s="25">
        <f t="shared" si="83"/>
        <v>539.8982308443143</v>
      </c>
      <c r="K238" s="26">
        <f t="shared" si="84"/>
        <v>55.63944823284823</v>
      </c>
      <c r="L238" s="26">
        <f t="shared" si="85"/>
        <v>82.35449875259874</v>
      </c>
      <c r="M238" s="25">
        <f t="shared" si="86"/>
        <v>137.99394698544697</v>
      </c>
    </row>
    <row r="239" spans="1:13" s="8" customFormat="1" ht="10.5" customHeight="1">
      <c r="A239" s="71" t="s">
        <v>139</v>
      </c>
      <c r="B239" s="23">
        <v>70</v>
      </c>
      <c r="C239" s="25">
        <v>54.86</v>
      </c>
      <c r="D239" s="25">
        <f t="shared" si="80"/>
        <v>783.7142857142857</v>
      </c>
      <c r="E239" s="25">
        <v>3894.7614</v>
      </c>
      <c r="F239" s="25">
        <v>5764.8149</v>
      </c>
      <c r="G239" s="25">
        <v>9659.5763</v>
      </c>
      <c r="H239" s="25">
        <f t="shared" si="81"/>
        <v>70.99455705432008</v>
      </c>
      <c r="I239" s="25">
        <f t="shared" si="82"/>
        <v>105.08229857819906</v>
      </c>
      <c r="J239" s="25">
        <f t="shared" si="83"/>
        <v>176.07685563251914</v>
      </c>
      <c r="K239" s="26">
        <f t="shared" si="84"/>
        <v>55.63944857142857</v>
      </c>
      <c r="L239" s="26">
        <f t="shared" si="85"/>
        <v>82.35449857142858</v>
      </c>
      <c r="M239" s="25">
        <f t="shared" si="86"/>
        <v>137.99394714285714</v>
      </c>
    </row>
    <row r="240" spans="1:13" s="8" customFormat="1" ht="10.5" customHeight="1">
      <c r="A240" s="71" t="s">
        <v>140</v>
      </c>
      <c r="B240" s="23">
        <v>5925</v>
      </c>
      <c r="C240" s="25">
        <v>1732.32</v>
      </c>
      <c r="D240" s="25">
        <f t="shared" si="80"/>
        <v>292.3746835443038</v>
      </c>
      <c r="E240" s="25">
        <v>329663.7309</v>
      </c>
      <c r="F240" s="25">
        <v>487950.4055</v>
      </c>
      <c r="G240" s="25">
        <v>817614.1363</v>
      </c>
      <c r="H240" s="25">
        <f t="shared" si="81"/>
        <v>190.30186738016073</v>
      </c>
      <c r="I240" s="25">
        <f t="shared" si="82"/>
        <v>281.6745205851113</v>
      </c>
      <c r="J240" s="25">
        <f t="shared" si="83"/>
        <v>471.976387965272</v>
      </c>
      <c r="K240" s="26">
        <f t="shared" si="84"/>
        <v>55.63944825316456</v>
      </c>
      <c r="L240" s="26">
        <f t="shared" si="85"/>
        <v>82.3544988185654</v>
      </c>
      <c r="M240" s="25">
        <f t="shared" si="86"/>
        <v>137.99394707172996</v>
      </c>
    </row>
    <row r="241" spans="1:13" s="8" customFormat="1" ht="10.5" customHeight="1">
      <c r="A241" s="71" t="s">
        <v>141</v>
      </c>
      <c r="B241" s="23">
        <v>1006</v>
      </c>
      <c r="C241" s="25">
        <v>306.98</v>
      </c>
      <c r="D241" s="25">
        <f t="shared" si="80"/>
        <v>305.14910536779325</v>
      </c>
      <c r="E241" s="25">
        <v>55973.2849</v>
      </c>
      <c r="F241" s="25">
        <v>82848.6258</v>
      </c>
      <c r="G241" s="25">
        <v>138821.9107</v>
      </c>
      <c r="H241" s="25">
        <f t="shared" si="81"/>
        <v>182.33528210306858</v>
      </c>
      <c r="I241" s="25">
        <f t="shared" si="82"/>
        <v>269.8828125610789</v>
      </c>
      <c r="J241" s="25">
        <f t="shared" si="83"/>
        <v>452.21809466414743</v>
      </c>
      <c r="K241" s="26">
        <f t="shared" si="84"/>
        <v>55.63944821073559</v>
      </c>
      <c r="L241" s="26">
        <f t="shared" si="85"/>
        <v>82.35449880715706</v>
      </c>
      <c r="M241" s="25">
        <f t="shared" si="86"/>
        <v>137.99394701789265</v>
      </c>
    </row>
    <row r="242" spans="1:13" s="8" customFormat="1" ht="10.5" customHeight="1">
      <c r="A242" s="71" t="s">
        <v>142</v>
      </c>
      <c r="B242" s="23">
        <v>47</v>
      </c>
      <c r="C242" s="25">
        <v>19.64</v>
      </c>
      <c r="D242" s="25">
        <f t="shared" si="80"/>
        <v>417.8723404255319</v>
      </c>
      <c r="E242" s="25">
        <v>2615.0541</v>
      </c>
      <c r="F242" s="25">
        <v>3870.6614</v>
      </c>
      <c r="G242" s="25">
        <v>6485.7155</v>
      </c>
      <c r="H242" s="25">
        <f t="shared" si="81"/>
        <v>133.14939409368634</v>
      </c>
      <c r="I242" s="25">
        <f t="shared" si="82"/>
        <v>197.08051934826884</v>
      </c>
      <c r="J242" s="25">
        <f t="shared" si="83"/>
        <v>330.2299134419552</v>
      </c>
      <c r="K242" s="26">
        <f t="shared" si="84"/>
        <v>55.63944893617021</v>
      </c>
      <c r="L242" s="26">
        <f t="shared" si="85"/>
        <v>82.35449787234043</v>
      </c>
      <c r="M242" s="25">
        <f t="shared" si="86"/>
        <v>137.99394680851066</v>
      </c>
    </row>
    <row r="243" spans="1:13" s="8" customFormat="1" ht="10.5" customHeight="1">
      <c r="A243" s="71" t="s">
        <v>143</v>
      </c>
      <c r="B243" s="23">
        <v>35</v>
      </c>
      <c r="C243" s="25">
        <v>28.81</v>
      </c>
      <c r="D243" s="25">
        <f t="shared" si="80"/>
        <v>823.1428571428571</v>
      </c>
      <c r="E243" s="25">
        <v>1947.3807</v>
      </c>
      <c r="F243" s="25">
        <v>2882.4075</v>
      </c>
      <c r="G243" s="25">
        <v>4829.7881</v>
      </c>
      <c r="H243" s="25">
        <f t="shared" si="81"/>
        <v>67.593915307185</v>
      </c>
      <c r="I243" s="25">
        <f t="shared" si="82"/>
        <v>100.04885456438737</v>
      </c>
      <c r="J243" s="25">
        <f t="shared" si="83"/>
        <v>167.64276987157237</v>
      </c>
      <c r="K243" s="26">
        <f t="shared" si="84"/>
        <v>55.63944857142857</v>
      </c>
      <c r="L243" s="26">
        <f t="shared" si="85"/>
        <v>82.35449999999999</v>
      </c>
      <c r="M243" s="25">
        <f t="shared" si="86"/>
        <v>137.99394857142855</v>
      </c>
    </row>
    <row r="244" spans="1:13" s="8" customFormat="1" ht="10.5" customHeight="1">
      <c r="A244" s="71" t="s">
        <v>144</v>
      </c>
      <c r="B244" s="23">
        <v>52</v>
      </c>
      <c r="C244" s="25">
        <v>66.34</v>
      </c>
      <c r="D244" s="25">
        <f t="shared" si="80"/>
        <v>1275.7692307692307</v>
      </c>
      <c r="E244" s="25">
        <v>2893.2513</v>
      </c>
      <c r="F244" s="25">
        <v>4282.4339</v>
      </c>
      <c r="G244" s="25">
        <v>7175.6852</v>
      </c>
      <c r="H244" s="25">
        <f t="shared" si="81"/>
        <v>43.61247060596924</v>
      </c>
      <c r="I244" s="25">
        <f t="shared" si="82"/>
        <v>64.55281730479348</v>
      </c>
      <c r="J244" s="25">
        <f t="shared" si="83"/>
        <v>108.16528791076271</v>
      </c>
      <c r="K244" s="26">
        <f t="shared" si="84"/>
        <v>55.639448076923074</v>
      </c>
      <c r="L244" s="26">
        <f t="shared" si="85"/>
        <v>82.35449807692308</v>
      </c>
      <c r="M244" s="25">
        <f t="shared" si="86"/>
        <v>137.99394615384614</v>
      </c>
    </row>
    <row r="245" spans="1:13" s="8" customFormat="1" ht="10.5" customHeight="1">
      <c r="A245" s="71" t="s">
        <v>145</v>
      </c>
      <c r="B245" s="23">
        <v>71</v>
      </c>
      <c r="C245" s="25">
        <v>37.06</v>
      </c>
      <c r="D245" s="25">
        <f t="shared" si="80"/>
        <v>521.9718309859155</v>
      </c>
      <c r="E245" s="25">
        <v>3950.4008</v>
      </c>
      <c r="F245" s="25">
        <v>5847.1694</v>
      </c>
      <c r="G245" s="25">
        <v>9797.5702</v>
      </c>
      <c r="H245" s="25">
        <f t="shared" si="81"/>
        <v>106.5947328656233</v>
      </c>
      <c r="I245" s="25">
        <f t="shared" si="82"/>
        <v>157.77575283324336</v>
      </c>
      <c r="J245" s="25">
        <f t="shared" si="83"/>
        <v>264.3704856988667</v>
      </c>
      <c r="K245" s="26">
        <f t="shared" si="84"/>
        <v>55.63944788732394</v>
      </c>
      <c r="L245" s="26">
        <f t="shared" si="85"/>
        <v>82.35449859154929</v>
      </c>
      <c r="M245" s="25">
        <f t="shared" si="86"/>
        <v>137.99394647887323</v>
      </c>
    </row>
    <row r="246" spans="1:13" s="8" customFormat="1" ht="10.5" customHeight="1">
      <c r="A246" s="71" t="s">
        <v>146</v>
      </c>
      <c r="B246" s="23">
        <v>85</v>
      </c>
      <c r="C246" s="25">
        <v>25.13</v>
      </c>
      <c r="D246" s="25">
        <f t="shared" si="80"/>
        <v>295.6470588235294</v>
      </c>
      <c r="E246" s="25">
        <v>4729.3531</v>
      </c>
      <c r="F246" s="25">
        <v>7000.1324</v>
      </c>
      <c r="G246" s="25">
        <v>11729.4855</v>
      </c>
      <c r="H246" s="25">
        <f t="shared" si="81"/>
        <v>188.19550736171908</v>
      </c>
      <c r="I246" s="25">
        <f t="shared" si="82"/>
        <v>278.5568006366892</v>
      </c>
      <c r="J246" s="25">
        <f t="shared" si="83"/>
        <v>466.7523079984083</v>
      </c>
      <c r="K246" s="26">
        <f t="shared" si="84"/>
        <v>55.63944823529412</v>
      </c>
      <c r="L246" s="26">
        <f t="shared" si="85"/>
        <v>82.35449882352941</v>
      </c>
      <c r="M246" s="25">
        <f t="shared" si="86"/>
        <v>137.99394705882352</v>
      </c>
    </row>
    <row r="247" spans="1:13" s="8" customFormat="1" ht="10.5" customHeight="1">
      <c r="A247" s="71" t="s">
        <v>147</v>
      </c>
      <c r="B247" s="23">
        <v>98</v>
      </c>
      <c r="C247" s="25">
        <v>22.38</v>
      </c>
      <c r="D247" s="25">
        <f t="shared" si="80"/>
        <v>228.3673469387755</v>
      </c>
      <c r="E247" s="25">
        <v>5452.6659</v>
      </c>
      <c r="F247" s="25">
        <v>8070.7409</v>
      </c>
      <c r="G247" s="25">
        <v>13523.4068</v>
      </c>
      <c r="H247" s="25">
        <f t="shared" si="81"/>
        <v>243.64012064343166</v>
      </c>
      <c r="I247" s="25">
        <f t="shared" si="82"/>
        <v>360.6229177837355</v>
      </c>
      <c r="J247" s="25">
        <f t="shared" si="83"/>
        <v>604.2630384271672</v>
      </c>
      <c r="K247" s="26">
        <f t="shared" si="84"/>
        <v>55.63944795918367</v>
      </c>
      <c r="L247" s="26">
        <f t="shared" si="85"/>
        <v>82.35449897959184</v>
      </c>
      <c r="M247" s="25">
        <f t="shared" si="86"/>
        <v>137.9939469387755</v>
      </c>
    </row>
    <row r="248" spans="1:13" s="8" customFormat="1" ht="10.5" customHeight="1">
      <c r="A248" s="71" t="s">
        <v>148</v>
      </c>
      <c r="B248" s="23">
        <v>379</v>
      </c>
      <c r="C248" s="25">
        <v>127.75</v>
      </c>
      <c r="D248" s="25">
        <f t="shared" si="80"/>
        <v>337.0712401055409</v>
      </c>
      <c r="E248" s="25">
        <v>21087.3509</v>
      </c>
      <c r="F248" s="25">
        <v>31212.355</v>
      </c>
      <c r="G248" s="25">
        <v>52299.7059</v>
      </c>
      <c r="H248" s="25">
        <f t="shared" si="81"/>
        <v>165.06732602739726</v>
      </c>
      <c r="I248" s="25">
        <f t="shared" si="82"/>
        <v>244.3237181996086</v>
      </c>
      <c r="J248" s="25">
        <f t="shared" si="83"/>
        <v>409.39104422700586</v>
      </c>
      <c r="K248" s="26">
        <f t="shared" si="84"/>
        <v>55.63944828496042</v>
      </c>
      <c r="L248" s="26">
        <f t="shared" si="85"/>
        <v>82.35449868073879</v>
      </c>
      <c r="M248" s="25">
        <f t="shared" si="86"/>
        <v>137.9939469656992</v>
      </c>
    </row>
    <row r="249" spans="1:13" s="8" customFormat="1" ht="10.5" customHeight="1">
      <c r="A249" s="71" t="s">
        <v>149</v>
      </c>
      <c r="B249" s="23">
        <v>383</v>
      </c>
      <c r="C249" s="25">
        <v>113.54</v>
      </c>
      <c r="D249" s="25">
        <f t="shared" si="80"/>
        <v>296.4490861618799</v>
      </c>
      <c r="E249" s="25">
        <v>21309.9087</v>
      </c>
      <c r="F249" s="25">
        <v>31541.773</v>
      </c>
      <c r="G249" s="25">
        <v>52851.6817</v>
      </c>
      <c r="H249" s="25">
        <f t="shared" si="81"/>
        <v>187.6863545886912</v>
      </c>
      <c r="I249" s="25">
        <f t="shared" si="82"/>
        <v>277.8031794962128</v>
      </c>
      <c r="J249" s="25">
        <f t="shared" si="83"/>
        <v>465.489534084904</v>
      </c>
      <c r="K249" s="26">
        <f t="shared" si="84"/>
        <v>55.63944830287206</v>
      </c>
      <c r="L249" s="26">
        <f t="shared" si="85"/>
        <v>82.35449869451698</v>
      </c>
      <c r="M249" s="25">
        <f t="shared" si="86"/>
        <v>137.99394699738903</v>
      </c>
    </row>
    <row r="250" spans="1:13" s="8" customFormat="1" ht="10.5" customHeight="1">
      <c r="A250" s="71" t="s">
        <v>150</v>
      </c>
      <c r="B250" s="23">
        <v>2254</v>
      </c>
      <c r="C250" s="25">
        <v>516.35</v>
      </c>
      <c r="D250" s="25">
        <f t="shared" si="80"/>
        <v>229.08163265306123</v>
      </c>
      <c r="E250" s="25">
        <v>125411.3163</v>
      </c>
      <c r="F250" s="25">
        <v>185627.0403</v>
      </c>
      <c r="G250" s="25">
        <v>311038.3567</v>
      </c>
      <c r="H250" s="25">
        <f t="shared" si="81"/>
        <v>242.88044214195799</v>
      </c>
      <c r="I250" s="25">
        <f t="shared" si="82"/>
        <v>359.49848029437396</v>
      </c>
      <c r="J250" s="25">
        <f t="shared" si="83"/>
        <v>602.378922436332</v>
      </c>
      <c r="K250" s="26">
        <f t="shared" si="84"/>
        <v>55.63944822537711</v>
      </c>
      <c r="L250" s="26">
        <f t="shared" si="85"/>
        <v>82.35449880212954</v>
      </c>
      <c r="M250" s="25">
        <f t="shared" si="86"/>
        <v>137.99394702750664</v>
      </c>
    </row>
    <row r="251" spans="1:13" s="8" customFormat="1" ht="10.5" customHeight="1">
      <c r="A251" s="71" t="s">
        <v>151</v>
      </c>
      <c r="B251" s="23">
        <v>504</v>
      </c>
      <c r="C251" s="25">
        <v>156.52</v>
      </c>
      <c r="D251" s="25">
        <f t="shared" si="80"/>
        <v>310.55555555555554</v>
      </c>
      <c r="E251" s="25">
        <v>28042.2819</v>
      </c>
      <c r="F251" s="25">
        <v>41506.6674</v>
      </c>
      <c r="G251" s="25">
        <v>69548.9493</v>
      </c>
      <c r="H251" s="25">
        <f t="shared" si="81"/>
        <v>179.16101392793254</v>
      </c>
      <c r="I251" s="25">
        <f t="shared" si="82"/>
        <v>265.18443266036286</v>
      </c>
      <c r="J251" s="25">
        <f t="shared" si="83"/>
        <v>444.34544658829543</v>
      </c>
      <c r="K251" s="26">
        <f t="shared" si="84"/>
        <v>55.639448214285714</v>
      </c>
      <c r="L251" s="26">
        <f t="shared" si="85"/>
        <v>82.3544988095238</v>
      </c>
      <c r="M251" s="25">
        <f t="shared" si="86"/>
        <v>137.9939470238095</v>
      </c>
    </row>
    <row r="252" spans="1:13" s="8" customFormat="1" ht="10.5" customHeight="1">
      <c r="A252" s="71" t="s">
        <v>152</v>
      </c>
      <c r="B252" s="23">
        <v>591</v>
      </c>
      <c r="C252" s="25">
        <v>137.19</v>
      </c>
      <c r="D252" s="25">
        <f t="shared" si="80"/>
        <v>232.13197969543148</v>
      </c>
      <c r="E252" s="25">
        <v>32882.9139</v>
      </c>
      <c r="F252" s="25">
        <v>48671.5088</v>
      </c>
      <c r="G252" s="25">
        <v>81554.4227</v>
      </c>
      <c r="H252" s="25">
        <f t="shared" si="81"/>
        <v>239.68885414388805</v>
      </c>
      <c r="I252" s="25">
        <f t="shared" si="82"/>
        <v>354.7744646111233</v>
      </c>
      <c r="J252" s="25">
        <f t="shared" si="83"/>
        <v>594.4633187550113</v>
      </c>
      <c r="K252" s="26">
        <f t="shared" si="84"/>
        <v>55.63944822335025</v>
      </c>
      <c r="L252" s="26">
        <f t="shared" si="85"/>
        <v>82.35449881556684</v>
      </c>
      <c r="M252" s="25">
        <f t="shared" si="86"/>
        <v>137.9939470389171</v>
      </c>
    </row>
    <row r="253" spans="1:13" s="8" customFormat="1" ht="10.5" customHeight="1">
      <c r="A253" s="71" t="s">
        <v>153</v>
      </c>
      <c r="B253" s="23">
        <v>160</v>
      </c>
      <c r="C253" s="25">
        <v>67.32</v>
      </c>
      <c r="D253" s="25">
        <f t="shared" si="80"/>
        <v>420.75</v>
      </c>
      <c r="E253" s="25">
        <v>8902.3117</v>
      </c>
      <c r="F253" s="25">
        <v>13176.7198</v>
      </c>
      <c r="G253" s="25">
        <v>22079.0315</v>
      </c>
      <c r="H253" s="25">
        <f t="shared" si="81"/>
        <v>132.23873588829474</v>
      </c>
      <c r="I253" s="25">
        <f t="shared" si="82"/>
        <v>195.73261734997033</v>
      </c>
      <c r="J253" s="25">
        <f t="shared" si="83"/>
        <v>327.97135323826507</v>
      </c>
      <c r="K253" s="26">
        <f t="shared" si="84"/>
        <v>55.639448125</v>
      </c>
      <c r="L253" s="26">
        <f t="shared" si="85"/>
        <v>82.35449875</v>
      </c>
      <c r="M253" s="25">
        <f t="shared" si="86"/>
        <v>137.993946875</v>
      </c>
    </row>
    <row r="254" spans="1:13" s="8" customFormat="1" ht="10.5" customHeight="1">
      <c r="A254" s="71" t="s">
        <v>154</v>
      </c>
      <c r="B254" s="23">
        <v>424</v>
      </c>
      <c r="C254" s="25">
        <v>123.79</v>
      </c>
      <c r="D254" s="25">
        <f t="shared" si="80"/>
        <v>291.95754716981133</v>
      </c>
      <c r="E254" s="25">
        <v>23591.1261</v>
      </c>
      <c r="F254" s="25">
        <v>34918.3075</v>
      </c>
      <c r="G254" s="25">
        <v>58509.4336</v>
      </c>
      <c r="H254" s="25">
        <f t="shared" si="81"/>
        <v>190.57376282413765</v>
      </c>
      <c r="I254" s="25">
        <f t="shared" si="82"/>
        <v>282.0769650214072</v>
      </c>
      <c r="J254" s="25">
        <f t="shared" si="83"/>
        <v>472.65072784554485</v>
      </c>
      <c r="K254" s="26">
        <f t="shared" si="84"/>
        <v>55.63944834905661</v>
      </c>
      <c r="L254" s="26">
        <f t="shared" si="85"/>
        <v>82.35449882075473</v>
      </c>
      <c r="M254" s="25">
        <f t="shared" si="86"/>
        <v>137.99394716981135</v>
      </c>
    </row>
    <row r="255" spans="1:13" s="8" customFormat="1" ht="10.5" customHeight="1">
      <c r="A255" s="71" t="s">
        <v>155</v>
      </c>
      <c r="B255" s="23">
        <v>1570</v>
      </c>
      <c r="C255" s="25">
        <v>491.81</v>
      </c>
      <c r="D255" s="25">
        <f t="shared" si="80"/>
        <v>313.2547770700637</v>
      </c>
      <c r="E255" s="25">
        <v>87353.9337</v>
      </c>
      <c r="F255" s="25">
        <v>129296.5631</v>
      </c>
      <c r="G255" s="25">
        <v>216650.4969</v>
      </c>
      <c r="H255" s="25">
        <f t="shared" si="81"/>
        <v>177.61723775441735</v>
      </c>
      <c r="I255" s="25">
        <f t="shared" si="82"/>
        <v>262.8994186779447</v>
      </c>
      <c r="J255" s="25">
        <f t="shared" si="83"/>
        <v>440.5166564323621</v>
      </c>
      <c r="K255" s="26">
        <f t="shared" si="84"/>
        <v>55.6394482165605</v>
      </c>
      <c r="L255" s="26">
        <f t="shared" si="85"/>
        <v>82.35449878980891</v>
      </c>
      <c r="M255" s="25">
        <f t="shared" si="86"/>
        <v>137.9939470063694</v>
      </c>
    </row>
    <row r="256" spans="1:13" s="8" customFormat="1" ht="10.5" customHeight="1">
      <c r="A256" s="71" t="s">
        <v>156</v>
      </c>
      <c r="B256" s="23">
        <v>38</v>
      </c>
      <c r="C256" s="25">
        <v>22.53</v>
      </c>
      <c r="D256" s="25">
        <f t="shared" si="80"/>
        <v>592.8947368421053</v>
      </c>
      <c r="E256" s="25">
        <v>2114.299</v>
      </c>
      <c r="F256" s="25">
        <v>3129.471</v>
      </c>
      <c r="G256" s="25">
        <v>5243.77</v>
      </c>
      <c r="H256" s="25">
        <f t="shared" si="81"/>
        <v>93.84371948513093</v>
      </c>
      <c r="I256" s="25">
        <f t="shared" si="82"/>
        <v>138.90239680426097</v>
      </c>
      <c r="J256" s="25">
        <f t="shared" si="83"/>
        <v>232.74611628939192</v>
      </c>
      <c r="K256" s="26">
        <f t="shared" si="84"/>
        <v>55.63944736842105</v>
      </c>
      <c r="L256" s="26">
        <f t="shared" si="85"/>
        <v>82.3545</v>
      </c>
      <c r="M256" s="25">
        <f t="shared" si="86"/>
        <v>137.99394736842106</v>
      </c>
    </row>
    <row r="257" spans="1:13" s="8" customFormat="1" ht="10.5" customHeight="1">
      <c r="A257" s="71" t="s">
        <v>157</v>
      </c>
      <c r="B257" s="23">
        <v>926</v>
      </c>
      <c r="C257" s="25">
        <v>261.05</v>
      </c>
      <c r="D257" s="25">
        <f t="shared" si="80"/>
        <v>281.91144708423326</v>
      </c>
      <c r="E257" s="25">
        <v>51522.1291</v>
      </c>
      <c r="F257" s="25">
        <v>76260.2659</v>
      </c>
      <c r="G257" s="25">
        <v>127782.395</v>
      </c>
      <c r="H257" s="25">
        <f t="shared" si="81"/>
        <v>197.3649841026623</v>
      </c>
      <c r="I257" s="25">
        <f t="shared" si="82"/>
        <v>292.1289634169699</v>
      </c>
      <c r="J257" s="25">
        <f t="shared" si="83"/>
        <v>489.49394751963223</v>
      </c>
      <c r="K257" s="26">
        <f t="shared" si="84"/>
        <v>55.639448272138225</v>
      </c>
      <c r="L257" s="26">
        <f t="shared" si="85"/>
        <v>82.35449881209503</v>
      </c>
      <c r="M257" s="25">
        <f t="shared" si="86"/>
        <v>137.99394708423324</v>
      </c>
    </row>
    <row r="258" spans="1:13" s="8" customFormat="1" ht="10.5" customHeight="1">
      <c r="A258" s="71" t="s">
        <v>158</v>
      </c>
      <c r="B258" s="23">
        <v>523</v>
      </c>
      <c r="C258" s="25">
        <v>159.49</v>
      </c>
      <c r="D258" s="25">
        <f t="shared" si="80"/>
        <v>304.9521988527725</v>
      </c>
      <c r="E258" s="25">
        <v>29099.4314</v>
      </c>
      <c r="F258" s="25">
        <v>43071.4029</v>
      </c>
      <c r="G258" s="25">
        <v>72170.8343</v>
      </c>
      <c r="H258" s="25">
        <f t="shared" si="81"/>
        <v>182.45301523606494</v>
      </c>
      <c r="I258" s="25">
        <f t="shared" si="82"/>
        <v>270.0570750517274</v>
      </c>
      <c r="J258" s="25">
        <f t="shared" si="83"/>
        <v>452.5100902877923</v>
      </c>
      <c r="K258" s="26">
        <f t="shared" si="84"/>
        <v>55.63944818355641</v>
      </c>
      <c r="L258" s="26">
        <f t="shared" si="85"/>
        <v>82.35449885277247</v>
      </c>
      <c r="M258" s="25">
        <f t="shared" si="86"/>
        <v>137.99394703632888</v>
      </c>
    </row>
    <row r="259" spans="1:13" s="8" customFormat="1" ht="10.5" customHeight="1">
      <c r="A259" s="71" t="s">
        <v>159</v>
      </c>
      <c r="B259" s="23">
        <v>28</v>
      </c>
      <c r="C259" s="25">
        <v>12.34</v>
      </c>
      <c r="D259" s="25">
        <f t="shared" si="80"/>
        <v>440.7142857142857</v>
      </c>
      <c r="E259" s="25">
        <v>1557.9046</v>
      </c>
      <c r="F259" s="25">
        <v>2305.926</v>
      </c>
      <c r="G259" s="25">
        <v>3863.8305</v>
      </c>
      <c r="H259" s="25">
        <f t="shared" si="81"/>
        <v>126.2483468395462</v>
      </c>
      <c r="I259" s="25">
        <f t="shared" si="82"/>
        <v>186.86596434359805</v>
      </c>
      <c r="J259" s="25">
        <f t="shared" si="83"/>
        <v>313.11431118314425</v>
      </c>
      <c r="K259" s="26">
        <f t="shared" si="84"/>
        <v>55.639450000000004</v>
      </c>
      <c r="L259" s="26">
        <f t="shared" si="85"/>
        <v>82.3545</v>
      </c>
      <c r="M259" s="25">
        <f t="shared" si="86"/>
        <v>137.99395</v>
      </c>
    </row>
    <row r="260" spans="1:13" s="8" customFormat="1" ht="10.5" customHeight="1">
      <c r="A260" s="71" t="s">
        <v>160</v>
      </c>
      <c r="B260" s="23">
        <v>291</v>
      </c>
      <c r="C260" s="25">
        <v>119.39</v>
      </c>
      <c r="D260" s="25">
        <f t="shared" si="80"/>
        <v>410.2749140893471</v>
      </c>
      <c r="E260" s="25">
        <v>16191.0794</v>
      </c>
      <c r="F260" s="25">
        <v>23965.1592</v>
      </c>
      <c r="G260" s="25">
        <v>40156.2386</v>
      </c>
      <c r="H260" s="25">
        <f t="shared" si="81"/>
        <v>135.61503811039452</v>
      </c>
      <c r="I260" s="25">
        <f t="shared" si="82"/>
        <v>200.73003769159894</v>
      </c>
      <c r="J260" s="25">
        <f t="shared" si="83"/>
        <v>336.34507580199346</v>
      </c>
      <c r="K260" s="26">
        <f t="shared" si="84"/>
        <v>55.639448109965635</v>
      </c>
      <c r="L260" s="26">
        <f t="shared" si="85"/>
        <v>82.35449896907215</v>
      </c>
      <c r="M260" s="25">
        <f t="shared" si="86"/>
        <v>137.99394707903778</v>
      </c>
    </row>
    <row r="261" spans="1:13" s="8" customFormat="1" ht="10.5" customHeight="1">
      <c r="A261" s="71" t="s">
        <v>161</v>
      </c>
      <c r="B261" s="23">
        <v>1493</v>
      </c>
      <c r="C261" s="25">
        <v>371.25</v>
      </c>
      <c r="D261" s="25">
        <f t="shared" si="80"/>
        <v>248.66041527126592</v>
      </c>
      <c r="E261" s="25">
        <v>83069.6962</v>
      </c>
      <c r="F261" s="25">
        <v>122955.2667</v>
      </c>
      <c r="G261" s="25">
        <v>206024.963</v>
      </c>
      <c r="H261" s="25">
        <f t="shared" si="81"/>
        <v>223.75675744107747</v>
      </c>
      <c r="I261" s="25">
        <f t="shared" si="82"/>
        <v>331.19263757575754</v>
      </c>
      <c r="J261" s="25">
        <f t="shared" si="83"/>
        <v>554.9493950168351</v>
      </c>
      <c r="K261" s="26">
        <f t="shared" si="84"/>
        <v>55.63944822505024</v>
      </c>
      <c r="L261" s="26">
        <f t="shared" si="85"/>
        <v>82.35449879437374</v>
      </c>
      <c r="M261" s="25">
        <f t="shared" si="86"/>
        <v>137.99394701942398</v>
      </c>
    </row>
    <row r="262" spans="1:13" s="8" customFormat="1" ht="10.5" customHeight="1">
      <c r="A262" s="71" t="s">
        <v>162</v>
      </c>
      <c r="B262" s="23">
        <v>64</v>
      </c>
      <c r="C262" s="25">
        <v>26.3</v>
      </c>
      <c r="D262" s="25">
        <f t="shared" si="80"/>
        <v>410.9375</v>
      </c>
      <c r="E262" s="25">
        <v>3560.9247</v>
      </c>
      <c r="F262" s="25">
        <v>5270.6879</v>
      </c>
      <c r="G262" s="25">
        <v>8831.6126</v>
      </c>
      <c r="H262" s="25">
        <f t="shared" si="81"/>
        <v>135.39637642585552</v>
      </c>
      <c r="I262" s="25">
        <f t="shared" si="82"/>
        <v>200.40638403041825</v>
      </c>
      <c r="J262" s="25">
        <f t="shared" si="83"/>
        <v>335.80276045627375</v>
      </c>
      <c r="K262" s="26">
        <f t="shared" si="84"/>
        <v>55.6394484375</v>
      </c>
      <c r="L262" s="26">
        <f t="shared" si="85"/>
        <v>82.3544984375</v>
      </c>
      <c r="M262" s="25">
        <f t="shared" si="86"/>
        <v>137.993946875</v>
      </c>
    </row>
    <row r="263" spans="1:13" s="8" customFormat="1" ht="10.5" customHeight="1">
      <c r="A263" s="71" t="s">
        <v>163</v>
      </c>
      <c r="B263" s="23">
        <v>311</v>
      </c>
      <c r="C263" s="25">
        <v>53.44</v>
      </c>
      <c r="D263" s="25">
        <f t="shared" si="80"/>
        <v>171.83279742765274</v>
      </c>
      <c r="E263" s="25">
        <v>17303.8684</v>
      </c>
      <c r="F263" s="25">
        <v>25612.2491</v>
      </c>
      <c r="G263" s="25">
        <v>42916.1175</v>
      </c>
      <c r="H263" s="25">
        <f t="shared" si="81"/>
        <v>323.79993263473057</v>
      </c>
      <c r="I263" s="25">
        <f t="shared" si="82"/>
        <v>479.27112836826353</v>
      </c>
      <c r="J263" s="25">
        <f t="shared" si="83"/>
        <v>803.0710610029942</v>
      </c>
      <c r="K263" s="26">
        <f t="shared" si="84"/>
        <v>55.63944823151125</v>
      </c>
      <c r="L263" s="26">
        <f t="shared" si="85"/>
        <v>82.35449871382637</v>
      </c>
      <c r="M263" s="25">
        <f t="shared" si="86"/>
        <v>137.99394694533763</v>
      </c>
    </row>
    <row r="264" spans="1:13" s="8" customFormat="1" ht="10.5" customHeight="1">
      <c r="A264" s="71" t="s">
        <v>164</v>
      </c>
      <c r="B264" s="23">
        <v>408</v>
      </c>
      <c r="C264" s="25">
        <v>49.82</v>
      </c>
      <c r="D264" s="25">
        <f t="shared" si="80"/>
        <v>122.1078431372549</v>
      </c>
      <c r="E264" s="25">
        <v>22700.8949</v>
      </c>
      <c r="F264" s="25">
        <v>33600.6355</v>
      </c>
      <c r="G264" s="25">
        <v>56301.5304</v>
      </c>
      <c r="H264" s="25">
        <f t="shared" si="81"/>
        <v>455.6582677639502</v>
      </c>
      <c r="I264" s="25">
        <f t="shared" si="82"/>
        <v>674.4406965074267</v>
      </c>
      <c r="J264" s="25">
        <f t="shared" si="83"/>
        <v>1130.0989642713769</v>
      </c>
      <c r="K264" s="26">
        <f t="shared" si="84"/>
        <v>55.63944828431372</v>
      </c>
      <c r="L264" s="26">
        <f t="shared" si="85"/>
        <v>82.35449877450979</v>
      </c>
      <c r="M264" s="25">
        <f t="shared" si="86"/>
        <v>137.99394705882352</v>
      </c>
    </row>
    <row r="265" spans="1:13" s="8" customFormat="1" ht="10.5" customHeight="1">
      <c r="A265" s="71" t="s">
        <v>165</v>
      </c>
      <c r="B265" s="23">
        <v>1214</v>
      </c>
      <c r="C265" s="25">
        <v>290.96</v>
      </c>
      <c r="D265" s="25">
        <f t="shared" si="80"/>
        <v>239.67051070840196</v>
      </c>
      <c r="E265" s="25">
        <v>67546.2902</v>
      </c>
      <c r="F265" s="25">
        <v>99978.3616</v>
      </c>
      <c r="G265" s="25">
        <v>167524.6517</v>
      </c>
      <c r="H265" s="25">
        <f t="shared" si="81"/>
        <v>232.14974635688756</v>
      </c>
      <c r="I265" s="25">
        <f t="shared" si="82"/>
        <v>343.6154852900743</v>
      </c>
      <c r="J265" s="25">
        <f t="shared" si="83"/>
        <v>575.7652316469619</v>
      </c>
      <c r="K265" s="26">
        <f t="shared" si="84"/>
        <v>55.63944827018122</v>
      </c>
      <c r="L265" s="26">
        <f t="shared" si="85"/>
        <v>82.35449884678748</v>
      </c>
      <c r="M265" s="25">
        <f t="shared" si="86"/>
        <v>137.99394711696868</v>
      </c>
    </row>
    <row r="266" spans="1:13" s="8" customFormat="1" ht="10.5" customHeight="1">
      <c r="A266" s="71" t="s">
        <v>166</v>
      </c>
      <c r="B266" s="23">
        <v>42</v>
      </c>
      <c r="C266" s="25">
        <v>9.86</v>
      </c>
      <c r="D266" s="25">
        <f t="shared" si="80"/>
        <v>234.76190476190476</v>
      </c>
      <c r="E266" s="25">
        <v>2336.8568</v>
      </c>
      <c r="F266" s="25">
        <v>3458.889</v>
      </c>
      <c r="G266" s="25">
        <v>5795.7458</v>
      </c>
      <c r="H266" s="25">
        <f t="shared" si="81"/>
        <v>237.0037322515213</v>
      </c>
      <c r="I266" s="25">
        <f t="shared" si="82"/>
        <v>350.80010141987833</v>
      </c>
      <c r="J266" s="25">
        <f t="shared" si="83"/>
        <v>587.8038336713996</v>
      </c>
      <c r="K266" s="26">
        <f t="shared" si="84"/>
        <v>55.63944761904762</v>
      </c>
      <c r="L266" s="26">
        <f t="shared" si="85"/>
        <v>82.3545</v>
      </c>
      <c r="M266" s="25">
        <f t="shared" si="86"/>
        <v>137.99394761904762</v>
      </c>
    </row>
    <row r="267" spans="1:13" s="8" customFormat="1" ht="10.5" customHeight="1">
      <c r="A267" s="71" t="s">
        <v>167</v>
      </c>
      <c r="B267" s="23">
        <v>822</v>
      </c>
      <c r="C267" s="25">
        <v>290.69</v>
      </c>
      <c r="D267" s="25">
        <f t="shared" si="80"/>
        <v>353.6374695863747</v>
      </c>
      <c r="E267" s="25">
        <v>45735.6265</v>
      </c>
      <c r="F267" s="25">
        <v>67695.398</v>
      </c>
      <c r="G267" s="25">
        <v>113431.0245</v>
      </c>
      <c r="H267" s="25">
        <f t="shared" si="81"/>
        <v>157.3347087963122</v>
      </c>
      <c r="I267" s="25">
        <f t="shared" si="82"/>
        <v>232.87831710757163</v>
      </c>
      <c r="J267" s="25">
        <f t="shared" si="83"/>
        <v>390.2130259038838</v>
      </c>
      <c r="K267" s="26">
        <f t="shared" si="84"/>
        <v>55.63944829683698</v>
      </c>
      <c r="L267" s="26">
        <f t="shared" si="85"/>
        <v>82.35449878345499</v>
      </c>
      <c r="M267" s="25">
        <f t="shared" si="86"/>
        <v>137.99394708029197</v>
      </c>
    </row>
    <row r="268" spans="1:13" s="8" customFormat="1" ht="10.5" customHeight="1">
      <c r="A268" s="71" t="s">
        <v>168</v>
      </c>
      <c r="B268" s="23">
        <v>101</v>
      </c>
      <c r="C268" s="25">
        <v>36.1</v>
      </c>
      <c r="D268" s="25">
        <f t="shared" si="80"/>
        <v>357.4257425742574</v>
      </c>
      <c r="E268" s="25">
        <v>5619.5843</v>
      </c>
      <c r="F268" s="25">
        <v>8317.8044</v>
      </c>
      <c r="G268" s="25">
        <v>13937.3887</v>
      </c>
      <c r="H268" s="25">
        <f t="shared" si="81"/>
        <v>155.66715512465373</v>
      </c>
      <c r="I268" s="25">
        <f t="shared" si="82"/>
        <v>230.4100941828255</v>
      </c>
      <c r="J268" s="25">
        <f t="shared" si="83"/>
        <v>386.07724930747924</v>
      </c>
      <c r="K268" s="26">
        <f t="shared" si="84"/>
        <v>55.63944851485149</v>
      </c>
      <c r="L268" s="26">
        <f t="shared" si="85"/>
        <v>82.354499009901</v>
      </c>
      <c r="M268" s="25">
        <f t="shared" si="86"/>
        <v>137.99394752475249</v>
      </c>
    </row>
    <row r="269" spans="1:13" s="8" customFormat="1" ht="10.5" customHeight="1">
      <c r="A269" s="71" t="s">
        <v>169</v>
      </c>
      <c r="B269" s="23">
        <v>984</v>
      </c>
      <c r="C269" s="25">
        <v>234.55</v>
      </c>
      <c r="D269" s="25">
        <f t="shared" si="80"/>
        <v>238.3638211382114</v>
      </c>
      <c r="E269" s="25">
        <v>54749.2171</v>
      </c>
      <c r="F269" s="25">
        <v>81036.8268</v>
      </c>
      <c r="G269" s="25">
        <v>135786.0439</v>
      </c>
      <c r="H269" s="25">
        <f t="shared" si="81"/>
        <v>233.42237092304413</v>
      </c>
      <c r="I269" s="25">
        <f t="shared" si="82"/>
        <v>345.4991549776167</v>
      </c>
      <c r="J269" s="25">
        <f t="shared" si="83"/>
        <v>578.9215259006608</v>
      </c>
      <c r="K269" s="26">
        <f t="shared" si="84"/>
        <v>55.639448272357726</v>
      </c>
      <c r="L269" s="26">
        <f t="shared" si="85"/>
        <v>82.3544987804878</v>
      </c>
      <c r="M269" s="25">
        <f t="shared" si="86"/>
        <v>137.99394705284553</v>
      </c>
    </row>
    <row r="270" spans="1:13" s="8" customFormat="1" ht="10.5" customHeight="1">
      <c r="A270" s="71" t="s">
        <v>170</v>
      </c>
      <c r="B270" s="23">
        <v>356</v>
      </c>
      <c r="C270" s="25">
        <v>52.9</v>
      </c>
      <c r="D270" s="25">
        <f t="shared" si="80"/>
        <v>148.59550561797752</v>
      </c>
      <c r="E270" s="25">
        <v>19807.6436</v>
      </c>
      <c r="F270" s="25">
        <v>29318.2016</v>
      </c>
      <c r="G270" s="25">
        <v>49125.8452</v>
      </c>
      <c r="H270" s="25">
        <f t="shared" si="81"/>
        <v>374.435606805293</v>
      </c>
      <c r="I270" s="25">
        <f t="shared" si="82"/>
        <v>554.2193119092627</v>
      </c>
      <c r="J270" s="25">
        <f t="shared" si="83"/>
        <v>928.6549187145557</v>
      </c>
      <c r="K270" s="26">
        <f t="shared" si="84"/>
        <v>55.63944831460674</v>
      </c>
      <c r="L270" s="26">
        <f t="shared" si="85"/>
        <v>82.35449887640449</v>
      </c>
      <c r="M270" s="25">
        <f t="shared" si="86"/>
        <v>137.99394719101122</v>
      </c>
    </row>
    <row r="271" spans="1:13" s="8" customFormat="1" ht="10.5" customHeight="1">
      <c r="A271" s="71" t="s">
        <v>171</v>
      </c>
      <c r="B271" s="23">
        <v>940</v>
      </c>
      <c r="C271" s="25">
        <v>190.1</v>
      </c>
      <c r="D271" s="25">
        <f t="shared" si="80"/>
        <v>202.2340425531915</v>
      </c>
      <c r="E271" s="25">
        <v>52301.0814</v>
      </c>
      <c r="F271" s="25">
        <v>77413.2289</v>
      </c>
      <c r="G271" s="25">
        <v>129714.3102</v>
      </c>
      <c r="H271" s="25">
        <f t="shared" si="81"/>
        <v>275.12404734350343</v>
      </c>
      <c r="I271" s="25">
        <f t="shared" si="82"/>
        <v>407.22371856917414</v>
      </c>
      <c r="J271" s="25">
        <f t="shared" si="83"/>
        <v>682.3477659126776</v>
      </c>
      <c r="K271" s="26">
        <f t="shared" si="84"/>
        <v>55.63944829787234</v>
      </c>
      <c r="L271" s="26">
        <f t="shared" si="85"/>
        <v>82.35449882978723</v>
      </c>
      <c r="M271" s="25">
        <f t="shared" si="86"/>
        <v>137.99394712765957</v>
      </c>
    </row>
    <row r="272" spans="1:13" s="8" customFormat="1" ht="10.5" customHeight="1">
      <c r="A272" s="71" t="s">
        <v>172</v>
      </c>
      <c r="B272" s="23">
        <v>216</v>
      </c>
      <c r="C272" s="25">
        <v>41.78</v>
      </c>
      <c r="D272" s="25">
        <f t="shared" si="80"/>
        <v>193.42592592592592</v>
      </c>
      <c r="E272" s="25">
        <v>12018.1208</v>
      </c>
      <c r="F272" s="25">
        <v>17788.5717</v>
      </c>
      <c r="G272" s="25">
        <v>29806.6926</v>
      </c>
      <c r="H272" s="25">
        <f t="shared" si="81"/>
        <v>287.6524844423169</v>
      </c>
      <c r="I272" s="25">
        <f t="shared" si="82"/>
        <v>425.76763283867876</v>
      </c>
      <c r="J272" s="25">
        <f t="shared" si="83"/>
        <v>713.4201172809957</v>
      </c>
      <c r="K272" s="26">
        <f t="shared" si="84"/>
        <v>55.63944814814815</v>
      </c>
      <c r="L272" s="26">
        <f t="shared" si="85"/>
        <v>82.35449861111111</v>
      </c>
      <c r="M272" s="25">
        <f t="shared" si="86"/>
        <v>137.99394675925925</v>
      </c>
    </row>
    <row r="273" spans="1:13" s="8" customFormat="1" ht="10.5" customHeight="1">
      <c r="A273" s="71" t="s">
        <v>173</v>
      </c>
      <c r="B273" s="23">
        <v>397</v>
      </c>
      <c r="C273" s="25">
        <v>13.14</v>
      </c>
      <c r="D273" s="25">
        <f t="shared" si="80"/>
        <v>33.09823677581864</v>
      </c>
      <c r="E273" s="25">
        <v>22088.861</v>
      </c>
      <c r="F273" s="25">
        <v>32694.736</v>
      </c>
      <c r="G273" s="25">
        <v>54783.597</v>
      </c>
      <c r="H273" s="25">
        <f t="shared" si="81"/>
        <v>1681.0396499238964</v>
      </c>
      <c r="I273" s="25">
        <f t="shared" si="82"/>
        <v>2488.1838660578387</v>
      </c>
      <c r="J273" s="25">
        <f t="shared" si="83"/>
        <v>4169.2235159817355</v>
      </c>
      <c r="K273" s="26">
        <f t="shared" si="84"/>
        <v>55.63944836272041</v>
      </c>
      <c r="L273" s="26">
        <f t="shared" si="85"/>
        <v>82.35449874055416</v>
      </c>
      <c r="M273" s="25">
        <f t="shared" si="86"/>
        <v>137.99394710327456</v>
      </c>
    </row>
    <row r="274" spans="1:13" s="8" customFormat="1" ht="10.5" customHeight="1">
      <c r="A274" s="71" t="s">
        <v>174</v>
      </c>
      <c r="B274" s="23">
        <v>150</v>
      </c>
      <c r="C274" s="25">
        <v>19.09</v>
      </c>
      <c r="D274" s="25">
        <f t="shared" si="80"/>
        <v>127.26666666666667</v>
      </c>
      <c r="E274" s="25">
        <v>8345.9172</v>
      </c>
      <c r="F274" s="25">
        <v>12353.1748</v>
      </c>
      <c r="G274" s="25">
        <v>20699.0921</v>
      </c>
      <c r="H274" s="25">
        <f t="shared" si="81"/>
        <v>437.1879099004714</v>
      </c>
      <c r="I274" s="25">
        <f t="shared" si="82"/>
        <v>647.1018753273966</v>
      </c>
      <c r="J274" s="25">
        <f t="shared" si="83"/>
        <v>1084.289785227868</v>
      </c>
      <c r="K274" s="26">
        <f t="shared" si="84"/>
        <v>55.639448</v>
      </c>
      <c r="L274" s="26">
        <f t="shared" si="85"/>
        <v>82.35449866666667</v>
      </c>
      <c r="M274" s="25">
        <f t="shared" si="86"/>
        <v>137.99394666666666</v>
      </c>
    </row>
    <row r="275" spans="1:13" s="8" customFormat="1" ht="10.5" customHeight="1">
      <c r="A275" s="71" t="s">
        <v>175</v>
      </c>
      <c r="B275" s="23">
        <v>1037</v>
      </c>
      <c r="C275" s="25">
        <v>413.9</v>
      </c>
      <c r="D275" s="25">
        <f t="shared" si="80"/>
        <v>399.1321118611379</v>
      </c>
      <c r="E275" s="25">
        <v>57698.1078</v>
      </c>
      <c r="F275" s="25">
        <v>85401.6153</v>
      </c>
      <c r="G275" s="25">
        <v>143099.7231</v>
      </c>
      <c r="H275" s="25">
        <f t="shared" si="81"/>
        <v>139.40108190384151</v>
      </c>
      <c r="I275" s="25">
        <f t="shared" si="82"/>
        <v>206.33393404203917</v>
      </c>
      <c r="J275" s="25">
        <f t="shared" si="83"/>
        <v>345.7350159458807</v>
      </c>
      <c r="K275" s="26">
        <f t="shared" si="84"/>
        <v>55.639448216007715</v>
      </c>
      <c r="L275" s="26">
        <f t="shared" si="85"/>
        <v>82.35449884281581</v>
      </c>
      <c r="M275" s="25">
        <f t="shared" si="86"/>
        <v>137.99394705882352</v>
      </c>
    </row>
    <row r="276" spans="1:13" s="8" customFormat="1" ht="10.5" customHeight="1">
      <c r="A276" s="71" t="s">
        <v>176</v>
      </c>
      <c r="B276" s="23">
        <v>55</v>
      </c>
      <c r="C276" s="25">
        <v>35.04</v>
      </c>
      <c r="D276" s="25">
        <f t="shared" si="80"/>
        <v>637.0909090909091</v>
      </c>
      <c r="E276" s="25">
        <v>3060.1697</v>
      </c>
      <c r="F276" s="25">
        <v>4529.4974</v>
      </c>
      <c r="G276" s="25">
        <v>7589.6671</v>
      </c>
      <c r="H276" s="25">
        <f t="shared" si="81"/>
        <v>87.33361015981735</v>
      </c>
      <c r="I276" s="25">
        <f t="shared" si="82"/>
        <v>129.2664783105023</v>
      </c>
      <c r="J276" s="25">
        <f t="shared" si="83"/>
        <v>216.60008847031963</v>
      </c>
      <c r="K276" s="26">
        <f t="shared" si="84"/>
        <v>55.63944909090909</v>
      </c>
      <c r="L276" s="26">
        <f t="shared" si="85"/>
        <v>82.35449818181819</v>
      </c>
      <c r="M276" s="25">
        <f t="shared" si="86"/>
        <v>137.99394727272727</v>
      </c>
    </row>
    <row r="277" spans="1:13" s="8" customFormat="1" ht="10.5" customHeight="1">
      <c r="A277" s="71" t="s">
        <v>177</v>
      </c>
      <c r="B277" s="23">
        <v>339</v>
      </c>
      <c r="C277" s="25">
        <v>61.9</v>
      </c>
      <c r="D277" s="25">
        <f t="shared" si="80"/>
        <v>182.59587020648968</v>
      </c>
      <c r="E277" s="25">
        <v>18861.773</v>
      </c>
      <c r="F277" s="25">
        <v>27918.1751</v>
      </c>
      <c r="G277" s="25">
        <v>46779.9481</v>
      </c>
      <c r="H277" s="25">
        <f t="shared" si="81"/>
        <v>304.7136187399031</v>
      </c>
      <c r="I277" s="25">
        <f t="shared" si="82"/>
        <v>451.02059935379646</v>
      </c>
      <c r="J277" s="25">
        <f t="shared" si="83"/>
        <v>755.7342180936996</v>
      </c>
      <c r="K277" s="26">
        <f t="shared" si="84"/>
        <v>55.639448377581125</v>
      </c>
      <c r="L277" s="26">
        <f t="shared" si="85"/>
        <v>82.35449882005899</v>
      </c>
      <c r="M277" s="25">
        <f t="shared" si="86"/>
        <v>137.99394719764013</v>
      </c>
    </row>
    <row r="278" spans="1:13" s="8" customFormat="1" ht="10.5" customHeight="1">
      <c r="A278" s="71" t="s">
        <v>178</v>
      </c>
      <c r="B278" s="23">
        <v>73</v>
      </c>
      <c r="C278" s="25">
        <v>34.59</v>
      </c>
      <c r="D278" s="25">
        <f t="shared" si="80"/>
        <v>473.83561643835617</v>
      </c>
      <c r="E278" s="25">
        <v>4061.6797</v>
      </c>
      <c r="F278" s="25">
        <v>6011.8784</v>
      </c>
      <c r="G278" s="25">
        <v>10073.5581</v>
      </c>
      <c r="H278" s="25">
        <f t="shared" si="81"/>
        <v>117.42352413992482</v>
      </c>
      <c r="I278" s="25">
        <f t="shared" si="82"/>
        <v>173.8039433362243</v>
      </c>
      <c r="J278" s="25">
        <f t="shared" si="83"/>
        <v>291.2274674761491</v>
      </c>
      <c r="K278" s="26">
        <f t="shared" si="84"/>
        <v>55.63944794520548</v>
      </c>
      <c r="L278" s="26">
        <f t="shared" si="85"/>
        <v>82.35449863013699</v>
      </c>
      <c r="M278" s="25">
        <f t="shared" si="86"/>
        <v>137.99394657534248</v>
      </c>
    </row>
    <row r="279" spans="1:13" s="8" customFormat="1" ht="10.5" customHeight="1">
      <c r="A279" s="41" t="s">
        <v>179</v>
      </c>
      <c r="B279" s="4">
        <v>277</v>
      </c>
      <c r="C279" s="5">
        <v>75.47</v>
      </c>
      <c r="D279" s="5">
        <f t="shared" si="80"/>
        <v>272.45487364620936</v>
      </c>
      <c r="E279" s="5">
        <v>15412.1272</v>
      </c>
      <c r="F279" s="5">
        <v>22812.1962</v>
      </c>
      <c r="G279" s="5">
        <v>38224.3233</v>
      </c>
      <c r="H279" s="5">
        <f t="shared" si="81"/>
        <v>204.2152802438055</v>
      </c>
      <c r="I279" s="5">
        <f t="shared" si="82"/>
        <v>302.2684006890155</v>
      </c>
      <c r="J279" s="5">
        <f t="shared" si="83"/>
        <v>506.483680932821</v>
      </c>
      <c r="K279" s="6">
        <f t="shared" si="84"/>
        <v>55.639448375451266</v>
      </c>
      <c r="L279" s="6">
        <f t="shared" si="85"/>
        <v>82.3544989169675</v>
      </c>
      <c r="M279" s="5">
        <f t="shared" si="86"/>
        <v>137.99394729241877</v>
      </c>
    </row>
    <row r="280" spans="1:13" s="8" customFormat="1" ht="10.5" customHeight="1">
      <c r="A280" s="31"/>
      <c r="B280" s="32"/>
      <c r="C280" s="33"/>
      <c r="D280" s="33"/>
      <c r="E280" s="33"/>
      <c r="F280" s="33"/>
      <c r="G280" s="33"/>
      <c r="H280" s="33"/>
      <c r="I280" s="33"/>
      <c r="J280" s="33"/>
      <c r="K280" s="34"/>
      <c r="L280" s="34"/>
      <c r="M280" s="33"/>
    </row>
    <row r="281" spans="1:13" s="8" customFormat="1" ht="28.5" customHeight="1">
      <c r="A281" s="73" t="s">
        <v>265</v>
      </c>
      <c r="B281" s="74">
        <v>316544</v>
      </c>
      <c r="C281" s="2">
        <v>100522.1</v>
      </c>
      <c r="D281" s="2">
        <f>C281*1000/B281</f>
        <v>317.56122371613424</v>
      </c>
      <c r="E281" s="2">
        <v>13960545.950100001</v>
      </c>
      <c r="F281" s="2">
        <v>25858595.5995</v>
      </c>
      <c r="G281" s="2">
        <v>39878449.5499</v>
      </c>
      <c r="H281" s="2">
        <f>E281/C281</f>
        <v>138.88036511473595</v>
      </c>
      <c r="I281" s="2">
        <f>F281/C281</f>
        <v>257.24289086181045</v>
      </c>
      <c r="J281" s="2">
        <f>SUM(H281:I281)</f>
        <v>396.1232559765464</v>
      </c>
      <c r="K281" s="2">
        <f t="shared" si="84"/>
        <v>44.103018695979074</v>
      </c>
      <c r="L281" s="2">
        <f t="shared" si="85"/>
        <v>81.6903672143525</v>
      </c>
      <c r="M281" s="2">
        <f>SUM(K281:L281)</f>
        <v>125.79338591033158</v>
      </c>
    </row>
    <row r="282" spans="1:13" ht="12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</row>
    <row r="283" spans="1:13" s="38" customFormat="1" ht="12" customHeight="1">
      <c r="A283" s="56" t="s">
        <v>266</v>
      </c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</row>
    <row r="284" spans="1:13" s="38" customFormat="1" ht="12" customHeight="1">
      <c r="A284" s="56" t="s">
        <v>267</v>
      </c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</row>
    <row r="285" spans="1:13" ht="12" customHeight="1">
      <c r="A285" s="61"/>
      <c r="B285" s="62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</row>
    <row r="286" spans="1:8" s="37" customFormat="1" ht="12" customHeight="1">
      <c r="A286" s="57" t="s">
        <v>268</v>
      </c>
      <c r="B286" s="57"/>
      <c r="C286" s="57"/>
      <c r="D286" s="57"/>
      <c r="E286" s="57"/>
      <c r="F286" s="57"/>
      <c r="G286" s="57"/>
      <c r="H286" s="57"/>
    </row>
  </sheetData>
  <mergeCells count="34">
    <mergeCell ref="A134:M134"/>
    <mergeCell ref="A135:M135"/>
    <mergeCell ref="A42:M42"/>
    <mergeCell ref="A33:M33"/>
    <mergeCell ref="A286:H286"/>
    <mergeCell ref="A9:M9"/>
    <mergeCell ref="A16:M16"/>
    <mergeCell ref="A27:M27"/>
    <mergeCell ref="A282:M282"/>
    <mergeCell ref="A285:M285"/>
    <mergeCell ref="A232:M232"/>
    <mergeCell ref="A233:M233"/>
    <mergeCell ref="A234:M234"/>
    <mergeCell ref="A214:M214"/>
    <mergeCell ref="E4:G4"/>
    <mergeCell ref="H4:J4"/>
    <mergeCell ref="A283:M283"/>
    <mergeCell ref="A284:M284"/>
    <mergeCell ref="A205:M205"/>
    <mergeCell ref="A196:M196"/>
    <mergeCell ref="A172:M172"/>
    <mergeCell ref="A159:M159"/>
    <mergeCell ref="A151:M151"/>
    <mergeCell ref="A137:M137"/>
    <mergeCell ref="K4:M4"/>
    <mergeCell ref="C4:D4"/>
    <mergeCell ref="A6:M6"/>
    <mergeCell ref="A1:M1"/>
    <mergeCell ref="A2:M2"/>
    <mergeCell ref="A3:M3"/>
    <mergeCell ref="C5:D5"/>
    <mergeCell ref="E5:G5"/>
    <mergeCell ref="H5:J5"/>
    <mergeCell ref="K5:M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2004-12-15T13:31:42Z</cp:lastPrinted>
  <dcterms:created xsi:type="dcterms:W3CDTF">2003-02-03T14:57:41Z</dcterms:created>
  <dcterms:modified xsi:type="dcterms:W3CDTF">2004-12-22T09:30:29Z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123031187</vt:i4>
  </property>
  <property fmtid="{D5CDD505-2E9C-101B-9397-08002B2CF9AE}" pid="3" name="_EmailSubject">
    <vt:lpwstr>tabelle rifiuti</vt:lpwstr>
  </property>
  <property fmtid="{D5CDD505-2E9C-101B-9397-08002B2CF9AE}" pid="4" name="_AuthorEmail">
    <vt:lpwstr>alessandra.oberti@ti.ch</vt:lpwstr>
  </property>
  <property fmtid="{D5CDD505-2E9C-101B-9397-08002B2CF9AE}" pid="5" name="_AuthorEmailDisplayName">
    <vt:lpwstr>Oberti Gallo Alessandra</vt:lpwstr>
  </property>
  <property fmtid="{D5CDD505-2E9C-101B-9397-08002B2CF9AE}" pid="6" name="_PreviousAdHocReviewCycleID">
    <vt:i4>610883607</vt:i4>
  </property>
</Properties>
</file>