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825" windowWidth="15330" windowHeight="3030" tabRatio="242" activeTab="0"/>
  </bookViews>
  <sheets>
    <sheet name="Tabella 2" sheetId="1" r:id="rId1"/>
  </sheets>
  <definedNames/>
  <calcPr fullCalcOnLoad="1"/>
</workbook>
</file>

<file path=xl/sharedStrings.xml><?xml version="1.0" encoding="utf-8"?>
<sst xmlns="http://schemas.openxmlformats.org/spreadsheetml/2006/main" count="277" uniqueCount="271">
  <si>
    <t>Consorzio raccolta rifiuti Alta Valle di Muggio</t>
  </si>
  <si>
    <t>Consorzio raccolta rifiuti Bellinzona Sud</t>
  </si>
  <si>
    <t>Consorzio raccolta rifiuti Bellinzona Nord</t>
  </si>
  <si>
    <t>Consorzio nettezza urbana Biasca e Valli</t>
  </si>
  <si>
    <t>Consorzio raccolta rifiuti Alto e Medio Malcantone</t>
  </si>
  <si>
    <t>Consorzio raccolta rifiuti Alta Capriasca</t>
  </si>
  <si>
    <t>Consorzio raccolta rifiuti Valcolla</t>
  </si>
  <si>
    <t>Consorzio raccolta rifiuti Rivera e dintorni</t>
  </si>
  <si>
    <t>Consorzio raccolta rifiuti Terre di Pedemonte</t>
  </si>
  <si>
    <t>Consorzio raccolta rifiuti Valle Maggia</t>
  </si>
  <si>
    <t>Consorzio raccolta rifiuti Valle Verzasca</t>
  </si>
  <si>
    <t>Servizio intercomunale raccolta rifiuti Gambarogno</t>
  </si>
  <si>
    <t>Bruzella</t>
  </si>
  <si>
    <t>Cabbio</t>
  </si>
  <si>
    <t>Casima</t>
  </si>
  <si>
    <t>Monte</t>
  </si>
  <si>
    <t>Muggio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</si>
  <si>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</si>
  <si>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</si>
  <si>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</si>
  <si>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</si>
  <si>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</si>
  <si>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</si>
  <si>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</si>
  <si>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</si>
  <si>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</si>
  <si>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</si>
  <si>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</si>
  <si>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</si>
  <si>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</si>
  <si>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</si>
  <si>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</si>
  <si>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</si>
  <si>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</si>
  <si>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</si>
  <si>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</si>
  <si>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</si>
  <si>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</si>
  <si>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</si>
  <si>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</si>
  <si>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</si>
  <si>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</si>
  <si>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</si>
  <si>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</si>
  <si>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</si>
  <si>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</si>
  <si>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</si>
  <si>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</si>
  <si>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</si>
  <si>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</si>
  <si>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</si>
  <si>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</si>
  <si>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</si>
  <si>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</si>
  <si>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</si>
  <si>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</si>
  <si>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</si>
  <si>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</si>
  <si>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</si>
  <si>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</si>
  <si>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</si>
  <si>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</si>
  <si>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</si>
  <si>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</si>
  <si>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</si>
  <si>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</si>
  <si>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</si>
  <si>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</si>
  <si>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</si>
  <si>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</si>
  <si>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</si>
  <si>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</si>
  <si>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</si>
  <si>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</si>
  <si>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</si>
  <si>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</si>
  <si>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</si>
  <si>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</si>
  <si>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</si>
  <si>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</si>
  <si>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</si>
  <si>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</si>
  <si>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</si>
  <si>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</si>
  <si>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</si>
  <si>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</si>
  <si>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</si>
  <si>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</si>
  <si>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</si>
  <si>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</si>
  <si>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</si>
  <si>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</si>
  <si>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</si>
  <si>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</si>
  <si>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</si>
  <si>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</si>
  <si>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</si>
  <si>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</si>
  <si>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</si>
  <si>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</si>
  <si>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</si>
  <si>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</si>
  <si>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</si>
  <si>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</si>
  <si>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</si>
  <si>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</si>
  <si>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</si>
  <si>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</si>
  <si>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</si>
  <si>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</si>
  <si>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</si>
  <si>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</si>
  <si>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</si>
  <si>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</si>
  <si>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</si>
  <si>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</si>
  <si>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</si>
  <si>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</si>
  <si>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</si>
  <si>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</si>
  <si>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</si>
  <si>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</si>
  <si>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</si>
  <si>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</si>
  <si>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</si>
  <si>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</si>
  <si>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</si>
  <si>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</si>
  <si>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</si>
  <si>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</si>
  <si>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</si>
  <si>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</si>
  <si>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Arbedo-Castione</t>
  </si>
  <si>
    <t>Gnosca</t>
  </si>
  <si>
    <t>Gorduno</t>
  </si>
  <si>
    <t>Lumino</t>
  </si>
  <si>
    <t>Moleno</t>
  </si>
  <si>
    <t>Preonzo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</si>
  <si>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</si>
  <si>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</si>
  <si>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</si>
  <si>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</si>
  <si>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</si>
  <si>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</si>
  <si>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</si>
  <si>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</si>
  <si>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</si>
  <si>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</si>
  <si>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</si>
  <si>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</si>
  <si>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</si>
  <si>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</si>
  <si>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</si>
  <si>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</si>
  <si>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</si>
  <si>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</si>
  <si>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</si>
  <si>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</si>
  <si>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</si>
  <si>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</si>
  <si>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</si>
  <si>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</si>
  <si>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</si>
  <si>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</si>
  <si>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</si>
  <si>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</si>
  <si>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</si>
  <si>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</si>
  <si>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</si>
  <si>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</si>
  <si>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</si>
  <si>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</si>
  <si>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</si>
  <si>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</si>
  <si>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</si>
  <si>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</si>
  <si>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</si>
  <si>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</si>
  <si>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</si>
  <si>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</si>
  <si>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</si>
  <si>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</si>
  <si>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</si>
  <si>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</si>
  <si>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</si>
  <si>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</si>
  <si>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</si>
  <si>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</si>
  <si>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</si>
  <si>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</si>
  <si>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</si>
  <si>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Bidogno</t>
  </si>
  <si>
    <t>Corticiasca</t>
  </si>
  <si>
    <t>Bogno</t>
  </si>
  <si>
    <t>Certara</t>
  </si>
  <si>
    <t>Cimadera</t>
  </si>
  <si>
    <t>Valcolla</t>
  </si>
  <si>
    <t>Bironico</t>
  </si>
  <si>
    <t>Camignolo</t>
  </si>
  <si>
    <t>Isone</t>
  </si>
  <si>
    <t>Medeglia</t>
  </si>
  <si>
    <t>Mezzovico-Vira</t>
  </si>
  <si>
    <t>Rivera</t>
  </si>
  <si>
    <t>Sigirino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</si>
  <si>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</si>
  <si>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</si>
  <si>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</si>
  <si>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</si>
  <si>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</si>
  <si>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</si>
  <si>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</si>
  <si>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</si>
  <si>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</si>
  <si>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</si>
  <si>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</si>
  <si>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</si>
  <si>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</si>
  <si>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</si>
  <si>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</si>
  <si>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</si>
  <si>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</si>
  <si>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</si>
  <si>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</si>
  <si>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</si>
  <si>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</si>
  <si>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</si>
  <si>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</si>
  <si>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</si>
  <si>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</si>
  <si>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</si>
  <si>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</si>
  <si>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</si>
  <si>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</si>
  <si>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</si>
  <si>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</si>
  <si>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</si>
  <si>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</si>
  <si>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</si>
  <si>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</si>
  <si>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</si>
  <si>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</si>
  <si>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</si>
  <si>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</si>
  <si>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</si>
  <si>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</si>
  <si>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</si>
  <si>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</si>
  <si>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</si>
  <si>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</si>
  <si>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</si>
  <si>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</si>
  <si>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RSU</t>
  </si>
  <si>
    <t xml:space="preserve">Popolazione </t>
  </si>
  <si>
    <t xml:space="preserve">       Quantità</t>
  </si>
  <si>
    <t xml:space="preserve">       Costo in fr. per</t>
  </si>
  <si>
    <t>Costi Fr./Tonn.</t>
  </si>
  <si>
    <t>Costi Fr./ab.</t>
  </si>
  <si>
    <t>economica</t>
  </si>
  <si>
    <t>Tonn.</t>
  </si>
  <si>
    <t>Kg/ab.</t>
  </si>
  <si>
    <t>Raccolta</t>
  </si>
  <si>
    <t>Smaltimento</t>
  </si>
  <si>
    <t>Totale</t>
  </si>
  <si>
    <t>Quantitativi e costi di raccolta e smaltimento dei rifiuti solidi urbani (RSU) nel 2002</t>
  </si>
  <si>
    <t>COMUNI ESR</t>
  </si>
  <si>
    <t>Comuni ESR con la raccolta in proprio</t>
  </si>
  <si>
    <t>Capriasca</t>
  </si>
  <si>
    <t>COMUNI CIR</t>
  </si>
  <si>
    <t>Comuni CIR con la raccolta in proprio</t>
  </si>
  <si>
    <t>COMUNI CNU</t>
  </si>
  <si>
    <t>TI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</si>
</sst>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"/>
    <numFmt numFmtId="182" formatCode="#,##0.0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MS Sans Serif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0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 horizontal="left"/>
    </xf>
    <xf numFmtId="181" fontId="6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181" fontId="6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181" fontId="5" fillId="3" borderId="0" xfId="0" applyNumberFormat="1" applyFont="1" applyFill="1" applyBorder="1" applyAlignment="1">
      <alignment horizontal="right"/>
    </xf>
    <xf numFmtId="182" fontId="5" fillId="3" borderId="0" xfId="0" applyNumberFormat="1" applyFont="1" applyFill="1" applyBorder="1" applyAlignment="1">
      <alignment horizontal="right"/>
    </xf>
    <xf numFmtId="182" fontId="5" fillId="3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4" fontId="4" fillId="4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182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C3E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3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"/>
      <selection pane="bottomLeft" activeCell="O26" sqref="O25:O26"/>
    </sheetView>
  </sheetViews>
  <sheetFormatPr defaultColWidth="9.140625" defaultRowHeight="12" customHeight="1"/>
  <cols>
    <col min="1" max="1" width="45.140625" style="26" customWidth="1"/>
    <col min="2" max="2" width="11.00390625" style="27" customWidth="1"/>
    <col min="3" max="3" width="10.28125" style="25" customWidth="1"/>
    <col min="4" max="4" width="10.140625" style="25" customWidth="1"/>
    <col min="5" max="5" width="12.140625" style="25" bestFit="1" customWidth="1"/>
    <col min="6" max="6" width="11.8515625" style="25" customWidth="1"/>
    <col min="7" max="7" width="12.421875" style="25" customWidth="1"/>
    <col min="8" max="9" width="10.57421875" style="25" customWidth="1"/>
    <col min="10" max="10" width="7.8515625" style="25" customWidth="1"/>
    <col min="11" max="12" width="10.7109375" style="25" customWidth="1"/>
    <col min="13" max="13" width="8.140625" style="25" customWidth="1"/>
    <col min="14" max="16384" width="9.140625" style="25" customWidth="1"/>
  </cols>
  <sheetData>
    <row r="1" spans="1:13" s="6" customFormat="1" ht="12" customHeight="1">
      <c r="A1" s="1" t="s">
        <v>263</v>
      </c>
      <c r="B1" s="2"/>
      <c r="C1" s="3"/>
      <c r="D1" s="4"/>
      <c r="E1" s="5"/>
      <c r="F1" s="5"/>
      <c r="G1" s="5"/>
      <c r="H1" s="4"/>
      <c r="I1" s="4"/>
      <c r="J1" s="4"/>
      <c r="K1" s="4"/>
      <c r="L1" s="4"/>
      <c r="M1" s="4"/>
    </row>
    <row r="2" spans="1:13" s="6" customFormat="1" ht="12" customHeight="1">
      <c r="A2" s="21"/>
      <c r="B2" s="2"/>
      <c r="C2" s="3"/>
      <c r="D2" s="4"/>
      <c r="E2" s="5"/>
      <c r="F2" s="5"/>
      <c r="G2" s="5"/>
      <c r="H2" s="4"/>
      <c r="I2" s="4"/>
      <c r="J2" s="4"/>
      <c r="K2" s="4"/>
      <c r="L2" s="4"/>
      <c r="M2" s="4"/>
    </row>
    <row r="3" spans="1:13" s="6" customFormat="1" ht="12" customHeight="1">
      <c r="A3" s="22" t="s">
        <v>251</v>
      </c>
      <c r="B3" s="2"/>
      <c r="C3" s="3"/>
      <c r="D3" s="4"/>
      <c r="E3" s="5"/>
      <c r="F3" s="5"/>
      <c r="G3" s="5"/>
      <c r="H3" s="4"/>
      <c r="I3" s="4"/>
      <c r="J3" s="4"/>
      <c r="K3" s="4"/>
      <c r="L3" s="4"/>
      <c r="M3" s="4"/>
    </row>
    <row r="4" spans="1:13" s="6" customFormat="1" ht="12" customHeight="1">
      <c r="A4" s="23"/>
      <c r="B4" s="8" t="s">
        <v>252</v>
      </c>
      <c r="C4" s="9" t="s">
        <v>253</v>
      </c>
      <c r="D4" s="10"/>
      <c r="E4" s="43" t="s">
        <v>254</v>
      </c>
      <c r="F4" s="43"/>
      <c r="G4" s="43"/>
      <c r="H4" s="44" t="s">
        <v>255</v>
      </c>
      <c r="I4" s="44"/>
      <c r="J4" s="44"/>
      <c r="K4" s="44" t="s">
        <v>256</v>
      </c>
      <c r="L4" s="44"/>
      <c r="M4" s="44"/>
    </row>
    <row r="5" spans="1:13" s="12" customFormat="1" ht="12" customHeight="1">
      <c r="A5" s="23"/>
      <c r="B5" s="8" t="s">
        <v>257</v>
      </c>
      <c r="C5" s="11"/>
      <c r="D5" s="11"/>
      <c r="E5" s="7"/>
      <c r="F5" s="7"/>
      <c r="G5" s="7"/>
      <c r="H5" s="7"/>
      <c r="I5" s="7"/>
      <c r="J5" s="7"/>
      <c r="K5" s="7"/>
      <c r="L5" s="7"/>
      <c r="M5" s="7"/>
    </row>
    <row r="6" spans="1:13" s="12" customFormat="1" ht="12" customHeight="1">
      <c r="A6" s="23"/>
      <c r="B6" s="13"/>
      <c r="C6" s="14" t="s">
        <v>258</v>
      </c>
      <c r="D6" s="14" t="s">
        <v>259</v>
      </c>
      <c r="E6" s="15" t="s">
        <v>260</v>
      </c>
      <c r="F6" s="16" t="s">
        <v>261</v>
      </c>
      <c r="G6" s="15" t="s">
        <v>262</v>
      </c>
      <c r="H6" s="15" t="s">
        <v>260</v>
      </c>
      <c r="I6" s="16" t="s">
        <v>261</v>
      </c>
      <c r="J6" s="15" t="s">
        <v>262</v>
      </c>
      <c r="K6" s="15" t="s">
        <v>260</v>
      </c>
      <c r="L6" s="16" t="s">
        <v>261</v>
      </c>
      <c r="M6" s="15" t="s">
        <v>262</v>
      </c>
    </row>
    <row r="7" spans="1:13" ht="12" customHeight="1">
      <c r="A7" s="24"/>
      <c r="B7" s="17"/>
      <c r="C7" s="18"/>
      <c r="D7" s="18"/>
      <c r="E7" s="19"/>
      <c r="F7" s="20"/>
      <c r="G7" s="19"/>
      <c r="H7" s="19"/>
      <c r="I7" s="20"/>
      <c r="J7" s="19"/>
      <c r="K7" s="19"/>
      <c r="L7" s="20"/>
      <c r="M7" s="19"/>
    </row>
    <row r="8" spans="1:13" ht="12" customHeight="1">
      <c r="A8" s="24" t="s">
        <v>264</v>
      </c>
      <c r="B8" s="17">
        <v>177142</v>
      </c>
      <c r="C8" s="42">
        <v>59896.04</v>
      </c>
      <c r="D8" s="33">
        <f>C8*1000/B8</f>
        <v>338.12444253762516</v>
      </c>
      <c r="E8" s="42">
        <v>7620626.5399</v>
      </c>
      <c r="F8" s="42">
        <v>14368623.05</v>
      </c>
      <c r="G8" s="42">
        <v>22005509.590000004</v>
      </c>
      <c r="H8" s="33">
        <f>E8/C8</f>
        <v>127.23089105556895</v>
      </c>
      <c r="I8" s="33">
        <f>F8/C8</f>
        <v>239.8927049267364</v>
      </c>
      <c r="J8" s="33">
        <f>SUM(H8:I8)</f>
        <v>367.12359598230535</v>
      </c>
      <c r="K8" s="38">
        <f>E8/B8</f>
        <v>43.01987411172957</v>
      </c>
      <c r="L8" s="38">
        <f>F8/B8</f>
        <v>81.11358712219575</v>
      </c>
      <c r="M8" s="33">
        <f>SUM(K8:L8)</f>
        <v>124.13346123392532</v>
      </c>
    </row>
    <row r="9" spans="1:13" ht="12" customHeight="1">
      <c r="A9" s="24"/>
      <c r="B9" s="17"/>
      <c r="C9" s="18"/>
      <c r="D9" s="18"/>
      <c r="E9" s="19"/>
      <c r="F9" s="20"/>
      <c r="G9" s="19"/>
      <c r="H9" s="19"/>
      <c r="I9" s="20"/>
      <c r="J9" s="19"/>
      <c r="K9" s="19"/>
      <c r="L9" s="20"/>
      <c r="M9" s="19"/>
    </row>
    <row r="10" spans="1:13" ht="12" customHeight="1">
      <c r="A10" s="31" t="s">
        <v>0</v>
      </c>
      <c r="B10" s="32">
        <v>749</v>
      </c>
      <c r="C10" s="33">
        <v>197.92</v>
      </c>
      <c r="D10" s="33">
        <f aca="true" t="shared" si="0" ref="D10:D15">C10*1000/B10</f>
        <v>264.2456608811749</v>
      </c>
      <c r="E10" s="33">
        <v>51983.9999</v>
      </c>
      <c r="F10" s="33">
        <v>49482</v>
      </c>
      <c r="G10" s="33">
        <v>101466.00009999999</v>
      </c>
      <c r="H10" s="33">
        <f aca="true" t="shared" si="1" ref="H10:H15">E10/C10</f>
        <v>262.6515758892482</v>
      </c>
      <c r="I10" s="33">
        <f aca="true" t="shared" si="2" ref="I10:I15">F10/C10</f>
        <v>250.01010509296688</v>
      </c>
      <c r="J10" s="33">
        <f aca="true" t="shared" si="3" ref="J10:J15">SUM(H10:I10)</f>
        <v>512.6616809822151</v>
      </c>
      <c r="K10" s="33">
        <f aca="true" t="shared" si="4" ref="K10:K15">E10/B10</f>
        <v>69.40453925233645</v>
      </c>
      <c r="L10" s="33">
        <f aca="true" t="shared" si="5" ref="L10:L15">F10/B10</f>
        <v>66.06408544726301</v>
      </c>
      <c r="M10" s="33">
        <f aca="true" t="shared" si="6" ref="M10:M15">SUM(K10:L10)</f>
        <v>135.46862469959945</v>
      </c>
    </row>
    <row r="11" spans="1:13" ht="12" customHeight="1">
      <c r="A11" s="34" t="s">
        <v>12</v>
      </c>
      <c r="B11" s="35">
        <v>201</v>
      </c>
      <c r="C11" s="39">
        <v>53.11337783711616</v>
      </c>
      <c r="D11" s="36">
        <f t="shared" si="0"/>
        <v>264.24566088117496</v>
      </c>
      <c r="E11" s="36">
        <v>13950.3124</v>
      </c>
      <c r="F11" s="36">
        <v>13278.8812</v>
      </c>
      <c r="G11" s="36">
        <v>27229.1936</v>
      </c>
      <c r="H11" s="36">
        <f t="shared" si="1"/>
        <v>262.65157608280344</v>
      </c>
      <c r="I11" s="36">
        <f t="shared" si="2"/>
        <v>250.0101055655433</v>
      </c>
      <c r="J11" s="36">
        <f t="shared" si="3"/>
        <v>512.6616816483468</v>
      </c>
      <c r="K11" s="40">
        <f t="shared" si="4"/>
        <v>69.4045393034826</v>
      </c>
      <c r="L11" s="40">
        <f t="shared" si="5"/>
        <v>66.0640855721393</v>
      </c>
      <c r="M11" s="36">
        <f t="shared" si="6"/>
        <v>135.4686248756219</v>
      </c>
    </row>
    <row r="12" spans="1:13" ht="12" customHeight="1">
      <c r="A12" s="34" t="s">
        <v>13</v>
      </c>
      <c r="B12" s="35">
        <v>184</v>
      </c>
      <c r="C12" s="36">
        <v>48.62120160213619</v>
      </c>
      <c r="D12" s="36">
        <f t="shared" si="0"/>
        <v>264.24566088117496</v>
      </c>
      <c r="E12" s="36">
        <v>12770.4352</v>
      </c>
      <c r="F12" s="36">
        <v>12155.7917</v>
      </c>
      <c r="G12" s="36">
        <v>24926.227</v>
      </c>
      <c r="H12" s="36">
        <f t="shared" si="1"/>
        <v>262.65157542792866</v>
      </c>
      <c r="I12" s="36">
        <f t="shared" si="2"/>
        <v>250.0101046343933</v>
      </c>
      <c r="J12" s="36">
        <f t="shared" si="3"/>
        <v>512.6616800623219</v>
      </c>
      <c r="K12" s="40">
        <f t="shared" si="4"/>
        <v>69.40453913043478</v>
      </c>
      <c r="L12" s="40">
        <f t="shared" si="5"/>
        <v>66.06408532608695</v>
      </c>
      <c r="M12" s="36">
        <f t="shared" si="6"/>
        <v>135.46862445652175</v>
      </c>
    </row>
    <row r="13" spans="1:13" ht="12" customHeight="1">
      <c r="A13" s="34" t="s">
        <v>14</v>
      </c>
      <c r="B13" s="35">
        <v>65</v>
      </c>
      <c r="C13" s="36">
        <v>17.17596795727637</v>
      </c>
      <c r="D13" s="36">
        <f t="shared" si="0"/>
        <v>264.24566088117496</v>
      </c>
      <c r="E13" s="36">
        <v>4511.2951</v>
      </c>
      <c r="F13" s="36">
        <v>4294.1656</v>
      </c>
      <c r="G13" s="36">
        <v>8805.4606</v>
      </c>
      <c r="H13" s="36">
        <f t="shared" si="1"/>
        <v>262.6515787186742</v>
      </c>
      <c r="I13" s="36">
        <f t="shared" si="2"/>
        <v>250.0101077669299</v>
      </c>
      <c r="J13" s="36">
        <f t="shared" si="3"/>
        <v>512.6616864856042</v>
      </c>
      <c r="K13" s="40">
        <f t="shared" si="4"/>
        <v>69.40454</v>
      </c>
      <c r="L13" s="40">
        <f t="shared" si="5"/>
        <v>66.06408615384616</v>
      </c>
      <c r="M13" s="36">
        <f t="shared" si="6"/>
        <v>135.46862615384617</v>
      </c>
    </row>
    <row r="14" spans="1:13" ht="12" customHeight="1">
      <c r="A14" s="34" t="s">
        <v>15</v>
      </c>
      <c r="B14" s="35">
        <v>95</v>
      </c>
      <c r="C14" s="36">
        <v>25.103337783711616</v>
      </c>
      <c r="D14" s="36">
        <f t="shared" si="0"/>
        <v>264.2456608811749</v>
      </c>
      <c r="E14" s="36">
        <v>6593.4312</v>
      </c>
      <c r="F14" s="36">
        <v>6276.0881</v>
      </c>
      <c r="G14" s="36">
        <v>12869.5194</v>
      </c>
      <c r="H14" s="36">
        <f t="shared" si="1"/>
        <v>262.6515747351402</v>
      </c>
      <c r="I14" s="36">
        <f t="shared" si="2"/>
        <v>250.01010439624727</v>
      </c>
      <c r="J14" s="36">
        <f t="shared" si="3"/>
        <v>512.6616791313875</v>
      </c>
      <c r="K14" s="40">
        <f t="shared" si="4"/>
        <v>69.40453894736842</v>
      </c>
      <c r="L14" s="40">
        <f t="shared" si="5"/>
        <v>66.06408526315789</v>
      </c>
      <c r="M14" s="36">
        <f t="shared" si="6"/>
        <v>135.46862421052631</v>
      </c>
    </row>
    <row r="15" spans="1:13" ht="12" customHeight="1">
      <c r="A15" s="34" t="s">
        <v>16</v>
      </c>
      <c r="B15" s="35">
        <v>204</v>
      </c>
      <c r="C15" s="36">
        <v>53.90611481975968</v>
      </c>
      <c r="D15" s="36">
        <f t="shared" si="0"/>
        <v>264.2456608811749</v>
      </c>
      <c r="E15" s="36">
        <v>14158.526</v>
      </c>
      <c r="F15" s="36">
        <v>13477.0734</v>
      </c>
      <c r="G15" s="36">
        <v>27635.5995</v>
      </c>
      <c r="H15" s="36">
        <f t="shared" si="1"/>
        <v>262.6515757505508</v>
      </c>
      <c r="I15" s="36">
        <f t="shared" si="2"/>
        <v>250.01010451341003</v>
      </c>
      <c r="J15" s="36">
        <f t="shared" si="3"/>
        <v>512.6616802639609</v>
      </c>
      <c r="K15" s="40">
        <f t="shared" si="4"/>
        <v>69.40453921568627</v>
      </c>
      <c r="L15" s="40">
        <f t="shared" si="5"/>
        <v>66.06408529411765</v>
      </c>
      <c r="M15" s="36">
        <f t="shared" si="6"/>
        <v>135.46862450980393</v>
      </c>
    </row>
    <row r="16" spans="1:13" ht="12" customHeight="1">
      <c r="A16" s="34"/>
      <c r="B16" s="35"/>
      <c r="C16" s="36"/>
      <c r="D16" s="36"/>
      <c r="E16" s="36"/>
      <c r="F16" s="36"/>
      <c r="G16" s="36"/>
      <c r="H16" s="36"/>
      <c r="I16" s="36"/>
      <c r="J16" s="36"/>
      <c r="K16" s="40"/>
      <c r="L16" s="40"/>
      <c r="M16" s="36"/>
    </row>
    <row r="17" spans="1:13" ht="12" customHeight="1">
      <c r="A17" s="31" t="s">
        <v>4</v>
      </c>
      <c r="B17" s="32">
        <v>3067</v>
      </c>
      <c r="C17" s="33">
        <v>843.11</v>
      </c>
      <c r="D17" s="33">
        <f aca="true" t="shared" si="7" ref="D17:D26">C17*1000/B17</f>
        <v>274.89729377241605</v>
      </c>
      <c r="E17" s="33">
        <v>152324</v>
      </c>
      <c r="F17" s="33">
        <v>210777.0001</v>
      </c>
      <c r="G17" s="33">
        <v>363100.9999</v>
      </c>
      <c r="H17" s="33">
        <f aca="true" t="shared" si="8" ref="H17:H26">E17/C17</f>
        <v>180.66918907378633</v>
      </c>
      <c r="I17" s="33">
        <f aca="true" t="shared" si="9" ref="I17:I26">F17/C17</f>
        <v>249.99940707618222</v>
      </c>
      <c r="J17" s="33">
        <f aca="true" t="shared" si="10" ref="J17:J26">SUM(H17:I17)</f>
        <v>430.66859614996855</v>
      </c>
      <c r="K17" s="38">
        <f aca="true" t="shared" si="11" ref="K17:K26">E17/B17</f>
        <v>49.66547114444082</v>
      </c>
      <c r="L17" s="38">
        <f aca="true" t="shared" si="12" ref="L17:L26">F17/B17</f>
        <v>68.7241604499511</v>
      </c>
      <c r="M17" s="33">
        <f aca="true" t="shared" si="13" ref="M17:M26">SUM(K17:L17)</f>
        <v>118.38963159439191</v>
      </c>
    </row>
    <row r="18" spans="1:13" ht="12" customHeight="1">
      <c r="A18" s="34" t="s">
        <v>182</v>
      </c>
      <c r="B18" s="35">
        <v>274</v>
      </c>
      <c r="C18" s="36">
        <v>75.321858493642</v>
      </c>
      <c r="D18" s="36">
        <f t="shared" si="7"/>
        <v>274.89729377241605</v>
      </c>
      <c r="E18" s="36">
        <v>13608.3391</v>
      </c>
      <c r="F18" s="36">
        <v>18830.42</v>
      </c>
      <c r="G18" s="36">
        <v>32438.759</v>
      </c>
      <c r="H18" s="36">
        <f t="shared" si="8"/>
        <v>180.66918915906322</v>
      </c>
      <c r="I18" s="36">
        <f t="shared" si="9"/>
        <v>249.99940756360246</v>
      </c>
      <c r="J18" s="36">
        <f t="shared" si="10"/>
        <v>430.6685967226657</v>
      </c>
      <c r="K18" s="40">
        <f t="shared" si="11"/>
        <v>49.66547116788321</v>
      </c>
      <c r="L18" s="40">
        <f t="shared" si="12"/>
        <v>68.7241605839416</v>
      </c>
      <c r="M18" s="36">
        <f t="shared" si="13"/>
        <v>118.38963175182481</v>
      </c>
    </row>
    <row r="19" spans="1:13" ht="12" customHeight="1">
      <c r="A19" s="34" t="s">
        <v>183</v>
      </c>
      <c r="B19" s="35">
        <v>518</v>
      </c>
      <c r="C19" s="36">
        <v>142.39679817411152</v>
      </c>
      <c r="D19" s="36">
        <f t="shared" si="7"/>
        <v>274.89729377241605</v>
      </c>
      <c r="E19" s="36">
        <v>25726.7141</v>
      </c>
      <c r="F19" s="36">
        <v>35599.1151</v>
      </c>
      <c r="G19" s="36">
        <v>61325.8291</v>
      </c>
      <c r="H19" s="36">
        <f t="shared" si="8"/>
        <v>180.66918940511158</v>
      </c>
      <c r="I19" s="36">
        <f t="shared" si="9"/>
        <v>249.99940698436367</v>
      </c>
      <c r="J19" s="36">
        <f t="shared" si="10"/>
        <v>430.6685963894753</v>
      </c>
      <c r="K19" s="40">
        <f t="shared" si="11"/>
        <v>49.66547123552124</v>
      </c>
      <c r="L19" s="40">
        <f t="shared" si="12"/>
        <v>68.72416042471043</v>
      </c>
      <c r="M19" s="36">
        <f t="shared" si="13"/>
        <v>118.38963166023167</v>
      </c>
    </row>
    <row r="20" spans="1:13" ht="12" customHeight="1">
      <c r="A20" s="34" t="s">
        <v>184</v>
      </c>
      <c r="B20" s="35">
        <v>277</v>
      </c>
      <c r="C20" s="36">
        <v>76.14655037495925</v>
      </c>
      <c r="D20" s="36">
        <f t="shared" si="7"/>
        <v>274.89729377241605</v>
      </c>
      <c r="E20" s="36">
        <v>13757.3355</v>
      </c>
      <c r="F20" s="36">
        <v>19036.5924</v>
      </c>
      <c r="G20" s="36">
        <v>32793.9279</v>
      </c>
      <c r="H20" s="36">
        <f t="shared" si="8"/>
        <v>180.66918898172557</v>
      </c>
      <c r="I20" s="36">
        <f t="shared" si="9"/>
        <v>249.99940648999083</v>
      </c>
      <c r="J20" s="36">
        <f t="shared" si="10"/>
        <v>430.6685954717164</v>
      </c>
      <c r="K20" s="40">
        <f t="shared" si="11"/>
        <v>49.66547111913357</v>
      </c>
      <c r="L20" s="40">
        <f t="shared" si="12"/>
        <v>68.72416028880868</v>
      </c>
      <c r="M20" s="36">
        <f t="shared" si="13"/>
        <v>118.38963140794225</v>
      </c>
    </row>
    <row r="21" spans="1:13" ht="12" customHeight="1">
      <c r="A21" s="34" t="s">
        <v>185</v>
      </c>
      <c r="B21" s="35">
        <v>539</v>
      </c>
      <c r="C21" s="36">
        <v>148.16964134333224</v>
      </c>
      <c r="D21" s="36">
        <f t="shared" si="7"/>
        <v>274.89729377241605</v>
      </c>
      <c r="E21" s="36">
        <v>26769.6889</v>
      </c>
      <c r="F21" s="36">
        <v>37042.3225</v>
      </c>
      <c r="G21" s="36">
        <v>63812.0114</v>
      </c>
      <c r="H21" s="36">
        <f t="shared" si="8"/>
        <v>180.6691887575704</v>
      </c>
      <c r="I21" s="36">
        <f t="shared" si="9"/>
        <v>249.99940719413058</v>
      </c>
      <c r="J21" s="36">
        <f t="shared" si="10"/>
        <v>430.668595951701</v>
      </c>
      <c r="K21" s="40">
        <f t="shared" si="11"/>
        <v>49.66547105751392</v>
      </c>
      <c r="L21" s="40">
        <f t="shared" si="12"/>
        <v>68.72416048237477</v>
      </c>
      <c r="M21" s="36">
        <f t="shared" si="13"/>
        <v>118.38963153988868</v>
      </c>
    </row>
    <row r="22" spans="1:13" ht="12" customHeight="1">
      <c r="A22" s="34" t="s">
        <v>186</v>
      </c>
      <c r="B22" s="35">
        <v>104</v>
      </c>
      <c r="C22" s="36">
        <v>28.589318552331267</v>
      </c>
      <c r="D22" s="36">
        <f t="shared" si="7"/>
        <v>274.89729377241605</v>
      </c>
      <c r="E22" s="36">
        <v>5165.209</v>
      </c>
      <c r="F22" s="36">
        <v>7147.3127</v>
      </c>
      <c r="G22" s="36">
        <v>12312.5217</v>
      </c>
      <c r="H22" s="36">
        <f t="shared" si="8"/>
        <v>180.66918910800032</v>
      </c>
      <c r="I22" s="36">
        <f t="shared" si="9"/>
        <v>249.99940753807107</v>
      </c>
      <c r="J22" s="36">
        <f t="shared" si="10"/>
        <v>430.66859664607136</v>
      </c>
      <c r="K22" s="40">
        <f t="shared" si="11"/>
        <v>49.665471153846156</v>
      </c>
      <c r="L22" s="40">
        <f t="shared" si="12"/>
        <v>68.72416057692308</v>
      </c>
      <c r="M22" s="36">
        <f t="shared" si="13"/>
        <v>118.38963173076924</v>
      </c>
    </row>
    <row r="23" spans="1:13" ht="12" customHeight="1">
      <c r="A23" s="34" t="s">
        <v>187</v>
      </c>
      <c r="B23" s="35">
        <v>233</v>
      </c>
      <c r="C23" s="36">
        <v>64.05106944897294</v>
      </c>
      <c r="D23" s="36">
        <f t="shared" si="7"/>
        <v>274.89729377241605</v>
      </c>
      <c r="E23" s="36">
        <v>11572.0548</v>
      </c>
      <c r="F23" s="36">
        <v>16012.7294</v>
      </c>
      <c r="G23" s="36">
        <v>27584.7842</v>
      </c>
      <c r="H23" s="36">
        <f t="shared" si="8"/>
        <v>180.66918943826562</v>
      </c>
      <c r="I23" s="36">
        <f t="shared" si="9"/>
        <v>249.99940731289016</v>
      </c>
      <c r="J23" s="36">
        <f t="shared" si="10"/>
        <v>430.66859675115575</v>
      </c>
      <c r="K23" s="40">
        <f t="shared" si="11"/>
        <v>49.66547124463519</v>
      </c>
      <c r="L23" s="40">
        <f t="shared" si="12"/>
        <v>68.72416051502147</v>
      </c>
      <c r="M23" s="36">
        <f t="shared" si="13"/>
        <v>118.38963175965665</v>
      </c>
    </row>
    <row r="24" spans="1:13" ht="12" customHeight="1">
      <c r="A24" s="34" t="s">
        <v>188</v>
      </c>
      <c r="B24" s="35">
        <v>158</v>
      </c>
      <c r="C24" s="36">
        <v>43.433772416041734</v>
      </c>
      <c r="D24" s="36">
        <f t="shared" si="7"/>
        <v>274.89729377241605</v>
      </c>
      <c r="E24" s="36">
        <v>7847.1444</v>
      </c>
      <c r="F24" s="36">
        <v>10858.4173</v>
      </c>
      <c r="G24" s="36">
        <v>18705.5618</v>
      </c>
      <c r="H24" s="36">
        <f t="shared" si="8"/>
        <v>180.6691881339267</v>
      </c>
      <c r="I24" s="36">
        <f t="shared" si="9"/>
        <v>249.9994058998563</v>
      </c>
      <c r="J24" s="36">
        <f t="shared" si="10"/>
        <v>430.668594033783</v>
      </c>
      <c r="K24" s="40">
        <f t="shared" si="11"/>
        <v>49.66547088607595</v>
      </c>
      <c r="L24" s="40">
        <f t="shared" si="12"/>
        <v>68.72416012658228</v>
      </c>
      <c r="M24" s="36">
        <f t="shared" si="13"/>
        <v>118.38963101265823</v>
      </c>
    </row>
    <row r="25" spans="1:13" ht="12" customHeight="1">
      <c r="A25" s="34" t="s">
        <v>189</v>
      </c>
      <c r="B25" s="35">
        <v>746</v>
      </c>
      <c r="C25" s="36">
        <v>205.07338115422237</v>
      </c>
      <c r="D25" s="36">
        <f t="shared" si="7"/>
        <v>274.89729377241605</v>
      </c>
      <c r="E25" s="36">
        <v>37050.4415</v>
      </c>
      <c r="F25" s="36">
        <v>51268.2237</v>
      </c>
      <c r="G25" s="36">
        <v>88318.6651</v>
      </c>
      <c r="H25" s="36">
        <f t="shared" si="8"/>
        <v>180.6691892017754</v>
      </c>
      <c r="I25" s="36">
        <f t="shared" si="9"/>
        <v>249.99940709732826</v>
      </c>
      <c r="J25" s="36">
        <f t="shared" si="10"/>
        <v>430.6685962991037</v>
      </c>
      <c r="K25" s="40">
        <f t="shared" si="11"/>
        <v>49.66547117962467</v>
      </c>
      <c r="L25" s="40">
        <f t="shared" si="12"/>
        <v>68.72416045576408</v>
      </c>
      <c r="M25" s="36">
        <f t="shared" si="13"/>
        <v>118.38963163538875</v>
      </c>
    </row>
    <row r="26" spans="1:13" ht="12" customHeight="1">
      <c r="A26" s="34" t="s">
        <v>190</v>
      </c>
      <c r="B26" s="35">
        <v>218</v>
      </c>
      <c r="C26" s="36">
        <v>59.927610042386696</v>
      </c>
      <c r="D26" s="36">
        <f t="shared" si="7"/>
        <v>274.89729377241605</v>
      </c>
      <c r="E26" s="36">
        <v>10827.0727</v>
      </c>
      <c r="F26" s="36">
        <v>14981.867</v>
      </c>
      <c r="G26" s="36">
        <v>25808.9397</v>
      </c>
      <c r="H26" s="36">
        <f t="shared" si="8"/>
        <v>180.66918891546035</v>
      </c>
      <c r="I26" s="36">
        <f t="shared" si="9"/>
        <v>249.99940744180105</v>
      </c>
      <c r="J26" s="36">
        <f t="shared" si="10"/>
        <v>430.66859635726144</v>
      </c>
      <c r="K26" s="40">
        <f t="shared" si="11"/>
        <v>49.665471100917436</v>
      </c>
      <c r="L26" s="40">
        <f t="shared" si="12"/>
        <v>68.72416055045872</v>
      </c>
      <c r="M26" s="36">
        <f t="shared" si="13"/>
        <v>118.38963165137616</v>
      </c>
    </row>
    <row r="27" spans="1:13" ht="12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40"/>
      <c r="L27" s="40"/>
      <c r="M27" s="36"/>
    </row>
    <row r="28" spans="1:13" ht="12" customHeight="1">
      <c r="A28" s="31" t="s">
        <v>5</v>
      </c>
      <c r="B28" s="32">
        <v>436</v>
      </c>
      <c r="C28" s="33">
        <v>300.9</v>
      </c>
      <c r="D28" s="33">
        <f>C28*1000/B28</f>
        <v>690.1376146788991</v>
      </c>
      <c r="E28" s="33">
        <v>53692</v>
      </c>
      <c r="F28" s="33">
        <v>84431</v>
      </c>
      <c r="G28" s="33">
        <v>138123</v>
      </c>
      <c r="H28" s="33">
        <f>E28/C28</f>
        <v>178.43801927550683</v>
      </c>
      <c r="I28" s="33">
        <f>F28/C28</f>
        <v>280.59488202060487</v>
      </c>
      <c r="J28" s="33">
        <f>SUM(H28:I28)</f>
        <v>459.03290129611173</v>
      </c>
      <c r="K28" s="38">
        <f>E28/B28</f>
        <v>123.14678899082568</v>
      </c>
      <c r="L28" s="38">
        <f>F28/B28</f>
        <v>193.64908256880733</v>
      </c>
      <c r="M28" s="33">
        <f>SUM(K28:L28)</f>
        <v>316.79587155963304</v>
      </c>
    </row>
    <row r="29" spans="1:13" ht="12" customHeight="1">
      <c r="A29" s="34" t="s">
        <v>191</v>
      </c>
      <c r="B29" s="35">
        <v>320</v>
      </c>
      <c r="C29" s="36">
        <v>220.84403669724773</v>
      </c>
      <c r="D29" s="36">
        <f>C29*1000/B29</f>
        <v>690.1376146788991</v>
      </c>
      <c r="E29" s="36">
        <v>39406.9725</v>
      </c>
      <c r="F29" s="36">
        <v>61967.7064</v>
      </c>
      <c r="G29" s="36">
        <v>101374.6789</v>
      </c>
      <c r="H29" s="36">
        <f>E29/C29</f>
        <v>178.43801937936192</v>
      </c>
      <c r="I29" s="36">
        <f>F29/C29</f>
        <v>280.59488192090396</v>
      </c>
      <c r="J29" s="36">
        <f>SUM(H29:I29)</f>
        <v>459.03290130026585</v>
      </c>
      <c r="K29" s="40">
        <f>E29/B29</f>
        <v>123.1467890625</v>
      </c>
      <c r="L29" s="40">
        <f>F29/B29</f>
        <v>193.64908250000002</v>
      </c>
      <c r="M29" s="36">
        <f>SUM(K29:L29)</f>
        <v>316.7958715625</v>
      </c>
    </row>
    <row r="30" spans="1:13" ht="12" customHeight="1">
      <c r="A30" s="34" t="s">
        <v>192</v>
      </c>
      <c r="B30" s="35">
        <v>116</v>
      </c>
      <c r="C30" s="36">
        <v>80.0559633027523</v>
      </c>
      <c r="D30" s="36">
        <f>C30*1000/B30</f>
        <v>690.1376146788992</v>
      </c>
      <c r="E30" s="36">
        <v>14285.0275</v>
      </c>
      <c r="F30" s="36">
        <v>22463.2936</v>
      </c>
      <c r="G30" s="36">
        <v>36748.3211</v>
      </c>
      <c r="H30" s="36">
        <f>E30/C30</f>
        <v>178.43801898900995</v>
      </c>
      <c r="I30" s="36">
        <f>F30/C30</f>
        <v>280.5948822956418</v>
      </c>
      <c r="J30" s="36">
        <f>SUM(H30:I30)</f>
        <v>459.03290128465176</v>
      </c>
      <c r="K30" s="40">
        <f>E30/B30</f>
        <v>123.14678879310345</v>
      </c>
      <c r="L30" s="40">
        <f>F30/B30</f>
        <v>193.6490827586207</v>
      </c>
      <c r="M30" s="36">
        <f>SUM(K30:L30)</f>
        <v>316.79587155172413</v>
      </c>
    </row>
    <row r="31" spans="1:13" ht="12" customHeight="1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40"/>
      <c r="L31" s="40"/>
      <c r="M31" s="36"/>
    </row>
    <row r="32" spans="1:13" ht="12" customHeight="1">
      <c r="A32" s="31" t="s">
        <v>6</v>
      </c>
      <c r="B32" s="32">
        <v>844</v>
      </c>
      <c r="C32" s="33">
        <v>298.88</v>
      </c>
      <c r="D32" s="33">
        <f>C32*1000/B32</f>
        <v>354.1232227488152</v>
      </c>
      <c r="E32" s="33">
        <v>61740</v>
      </c>
      <c r="F32" s="33">
        <v>74720</v>
      </c>
      <c r="G32" s="33">
        <v>136460</v>
      </c>
      <c r="H32" s="33">
        <f>E32/C32</f>
        <v>206.57119914346896</v>
      </c>
      <c r="I32" s="33">
        <f>F32/C32</f>
        <v>250</v>
      </c>
      <c r="J32" s="33">
        <f>SUM(H32:I32)</f>
        <v>456.57119914346896</v>
      </c>
      <c r="K32" s="38">
        <f>E32/B32</f>
        <v>73.15165876777252</v>
      </c>
      <c r="L32" s="38">
        <f>F32/B32</f>
        <v>88.5308056872038</v>
      </c>
      <c r="M32" s="33">
        <f>SUM(K32:L32)</f>
        <v>161.6824644549763</v>
      </c>
    </row>
    <row r="33" spans="1:13" ht="12" customHeight="1">
      <c r="A33" s="34" t="s">
        <v>193</v>
      </c>
      <c r="B33" s="35">
        <v>115</v>
      </c>
      <c r="C33" s="36">
        <v>40.72417061611374</v>
      </c>
      <c r="D33" s="36">
        <f>C33*1000/B33</f>
        <v>354.1232227488151</v>
      </c>
      <c r="E33" s="36">
        <v>8412.4408</v>
      </c>
      <c r="F33" s="36">
        <v>10181.0427</v>
      </c>
      <c r="G33" s="36">
        <v>18593.4834</v>
      </c>
      <c r="H33" s="36">
        <f>E33/C33</f>
        <v>206.5712001675822</v>
      </c>
      <c r="I33" s="36">
        <f>F33/C33</f>
        <v>250.0000011288521</v>
      </c>
      <c r="J33" s="36">
        <f>SUM(H33:I33)</f>
        <v>456.5712012964343</v>
      </c>
      <c r="K33" s="40">
        <f>E33/B33</f>
        <v>73.15165913043478</v>
      </c>
      <c r="L33" s="40">
        <f>F33/B33</f>
        <v>88.53080608695652</v>
      </c>
      <c r="M33" s="36">
        <f>SUM(K33:L33)</f>
        <v>161.6824652173913</v>
      </c>
    </row>
    <row r="34" spans="1:13" ht="12" customHeight="1">
      <c r="A34" s="34" t="s">
        <v>194</v>
      </c>
      <c r="B34" s="35">
        <v>70</v>
      </c>
      <c r="C34" s="36">
        <v>24.78862559241706</v>
      </c>
      <c r="D34" s="36">
        <f>C34*1000/B34</f>
        <v>354.1232227488151</v>
      </c>
      <c r="E34" s="36">
        <v>5120.6161</v>
      </c>
      <c r="F34" s="36">
        <v>6197.1564</v>
      </c>
      <c r="G34" s="36">
        <v>11317.7725</v>
      </c>
      <c r="H34" s="36">
        <f>E34/C34</f>
        <v>206.57119858901808</v>
      </c>
      <c r="I34" s="36">
        <f>F34/C34</f>
        <v>250.000000076476</v>
      </c>
      <c r="J34" s="36">
        <f>SUM(H34:I34)</f>
        <v>456.5711986654941</v>
      </c>
      <c r="K34" s="40">
        <f>E34/B34</f>
        <v>73.15165857142857</v>
      </c>
      <c r="L34" s="40">
        <f>F34/B34</f>
        <v>88.5308057142857</v>
      </c>
      <c r="M34" s="36">
        <f>SUM(K34:L34)</f>
        <v>161.68246428571427</v>
      </c>
    </row>
    <row r="35" spans="1:13" ht="12" customHeight="1">
      <c r="A35" s="34" t="s">
        <v>195</v>
      </c>
      <c r="B35" s="35">
        <v>96</v>
      </c>
      <c r="C35" s="36">
        <v>33.99582938388625</v>
      </c>
      <c r="D35" s="36">
        <f>C35*1000/B35</f>
        <v>354.1232227488151</v>
      </c>
      <c r="E35" s="36">
        <v>7022.5592</v>
      </c>
      <c r="F35" s="36">
        <v>8498.9573</v>
      </c>
      <c r="G35" s="36">
        <v>15521.5166</v>
      </c>
      <c r="H35" s="36">
        <f>E35/C35</f>
        <v>206.57119791666668</v>
      </c>
      <c r="I35" s="36">
        <f>F35/C35</f>
        <v>249.9999986477293</v>
      </c>
      <c r="J35" s="36">
        <f>SUM(H35:I35)</f>
        <v>456.571196564396</v>
      </c>
      <c r="K35" s="40">
        <f>E35/B35</f>
        <v>73.15165833333333</v>
      </c>
      <c r="L35" s="40">
        <f>F35/B35</f>
        <v>88.53080520833333</v>
      </c>
      <c r="M35" s="36">
        <f>SUM(K35:L35)</f>
        <v>161.68246354166666</v>
      </c>
    </row>
    <row r="36" spans="1:13" ht="12" customHeight="1">
      <c r="A36" s="34" t="s">
        <v>196</v>
      </c>
      <c r="B36" s="35">
        <v>563</v>
      </c>
      <c r="C36" s="36">
        <v>199.37137440758292</v>
      </c>
      <c r="D36" s="36">
        <f>C36*1000/B36</f>
        <v>354.1232227488151</v>
      </c>
      <c r="E36" s="36">
        <v>41184.3839</v>
      </c>
      <c r="F36" s="36">
        <v>49842.8436</v>
      </c>
      <c r="G36" s="36">
        <v>91027.2275</v>
      </c>
      <c r="H36" s="36">
        <f>E36/C36</f>
        <v>206.57119921240604</v>
      </c>
      <c r="I36" s="36">
        <f>F36/C36</f>
        <v>249.99999999049146</v>
      </c>
      <c r="J36" s="36">
        <f>SUM(H36:I36)</f>
        <v>456.5711992028975</v>
      </c>
      <c r="K36" s="40">
        <f>E36/B36</f>
        <v>73.15165879218472</v>
      </c>
      <c r="L36" s="40">
        <f>F36/B36</f>
        <v>88.53080568383659</v>
      </c>
      <c r="M36" s="36">
        <f>SUM(K36:L36)</f>
        <v>161.68246447602132</v>
      </c>
    </row>
    <row r="37" spans="1:13" ht="12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40"/>
      <c r="L37" s="40"/>
      <c r="M37" s="36"/>
    </row>
    <row r="38" spans="1:13" ht="12" customHeight="1">
      <c r="A38" s="31" t="s">
        <v>7</v>
      </c>
      <c r="B38" s="32">
        <v>4600</v>
      </c>
      <c r="C38" s="33">
        <v>1624.97</v>
      </c>
      <c r="D38" s="33">
        <f aca="true" t="shared" si="14" ref="D38:D45">C38*1000/B38</f>
        <v>353.254347826087</v>
      </c>
      <c r="E38" s="33">
        <v>196810</v>
      </c>
      <c r="F38" s="33">
        <v>406242.9999</v>
      </c>
      <c r="G38" s="33">
        <v>603053</v>
      </c>
      <c r="H38" s="33">
        <f aca="true" t="shared" si="15" ref="H38:H45">E38/C38</f>
        <v>121.11608214305495</v>
      </c>
      <c r="I38" s="33">
        <f aca="true" t="shared" si="16" ref="I38:I45">F38/C38</f>
        <v>250.00030763644867</v>
      </c>
      <c r="J38" s="33">
        <f aca="true" t="shared" si="17" ref="J38:J45">SUM(H38:I38)</f>
        <v>371.1163897795036</v>
      </c>
      <c r="K38" s="38">
        <f aca="true" t="shared" si="18" ref="K38:K45">E38/B38</f>
        <v>42.78478260869565</v>
      </c>
      <c r="L38" s="38">
        <f aca="true" t="shared" si="19" ref="L38:L45">F38/B38</f>
        <v>88.31369563043478</v>
      </c>
      <c r="M38" s="33">
        <f aca="true" t="shared" si="20" ref="M38:M45">SUM(K38:L38)</f>
        <v>131.09847823913043</v>
      </c>
    </row>
    <row r="39" spans="1:13" ht="12" customHeight="1">
      <c r="A39" s="34" t="s">
        <v>197</v>
      </c>
      <c r="B39" s="35">
        <v>529</v>
      </c>
      <c r="C39" s="36">
        <v>186.87155</v>
      </c>
      <c r="D39" s="36">
        <f t="shared" si="14"/>
        <v>353.254347826087</v>
      </c>
      <c r="E39" s="36">
        <v>22633.15</v>
      </c>
      <c r="F39" s="36">
        <v>46717.945</v>
      </c>
      <c r="G39" s="36">
        <v>69351.095</v>
      </c>
      <c r="H39" s="36">
        <f t="shared" si="15"/>
        <v>121.11608214305495</v>
      </c>
      <c r="I39" s="36">
        <f t="shared" si="16"/>
        <v>250.00030769798826</v>
      </c>
      <c r="J39" s="36">
        <f t="shared" si="17"/>
        <v>371.1163898410432</v>
      </c>
      <c r="K39" s="40">
        <f t="shared" si="18"/>
        <v>42.78478260869566</v>
      </c>
      <c r="L39" s="40">
        <f t="shared" si="19"/>
        <v>88.31369565217392</v>
      </c>
      <c r="M39" s="36">
        <f t="shared" si="20"/>
        <v>131.09847826086957</v>
      </c>
    </row>
    <row r="40" spans="1:13" ht="12" customHeight="1">
      <c r="A40" s="34" t="s">
        <v>198</v>
      </c>
      <c r="B40" s="35">
        <v>612</v>
      </c>
      <c r="C40" s="36">
        <v>216.19166086956523</v>
      </c>
      <c r="D40" s="36">
        <f t="shared" si="14"/>
        <v>353.254347826087</v>
      </c>
      <c r="E40" s="36">
        <v>26184.287</v>
      </c>
      <c r="F40" s="36">
        <v>54047.9817</v>
      </c>
      <c r="G40" s="36">
        <v>80232.2687</v>
      </c>
      <c r="H40" s="36">
        <f t="shared" si="15"/>
        <v>121.11608234416474</v>
      </c>
      <c r="I40" s="36">
        <f t="shared" si="16"/>
        <v>250.00030751698944</v>
      </c>
      <c r="J40" s="36">
        <f t="shared" si="17"/>
        <v>371.1163898611542</v>
      </c>
      <c r="K40" s="40">
        <f t="shared" si="18"/>
        <v>42.78478267973856</v>
      </c>
      <c r="L40" s="40">
        <f t="shared" si="19"/>
        <v>88.31369558823529</v>
      </c>
      <c r="M40" s="36">
        <f t="shared" si="20"/>
        <v>131.09847826797386</v>
      </c>
    </row>
    <row r="41" spans="1:13" ht="12" customHeight="1">
      <c r="A41" s="34" t="s">
        <v>199</v>
      </c>
      <c r="B41" s="35">
        <v>356</v>
      </c>
      <c r="C41" s="36">
        <v>125.75854782608695</v>
      </c>
      <c r="D41" s="36">
        <f t="shared" si="14"/>
        <v>353.254347826087</v>
      </c>
      <c r="E41" s="36">
        <v>15231.3826</v>
      </c>
      <c r="F41" s="36">
        <v>31439.6757</v>
      </c>
      <c r="G41" s="36">
        <v>46671.0583</v>
      </c>
      <c r="H41" s="36">
        <f t="shared" si="15"/>
        <v>121.11608207390934</v>
      </c>
      <c r="I41" s="36">
        <f t="shared" si="16"/>
        <v>250.00030807828915</v>
      </c>
      <c r="J41" s="36">
        <f t="shared" si="17"/>
        <v>371.1163901521985</v>
      </c>
      <c r="K41" s="40">
        <f t="shared" si="18"/>
        <v>42.784782584269664</v>
      </c>
      <c r="L41" s="40">
        <f t="shared" si="19"/>
        <v>88.31369578651686</v>
      </c>
      <c r="M41" s="36">
        <f t="shared" si="20"/>
        <v>131.09847837078652</v>
      </c>
    </row>
    <row r="42" spans="1:13" ht="12" customHeight="1">
      <c r="A42" s="34" t="s">
        <v>200</v>
      </c>
      <c r="B42" s="35">
        <v>335</v>
      </c>
      <c r="C42" s="36">
        <v>118.34020652173912</v>
      </c>
      <c r="D42" s="36">
        <f t="shared" si="14"/>
        <v>353.2543478260869</v>
      </c>
      <c r="E42" s="36">
        <v>14332.9022</v>
      </c>
      <c r="F42" s="36">
        <v>29585.088</v>
      </c>
      <c r="G42" s="36">
        <v>43917.9902</v>
      </c>
      <c r="H42" s="36">
        <f t="shared" si="15"/>
        <v>121.11608236349531</v>
      </c>
      <c r="I42" s="36">
        <f t="shared" si="16"/>
        <v>250.0003073305877</v>
      </c>
      <c r="J42" s="36">
        <f t="shared" si="17"/>
        <v>371.116389694083</v>
      </c>
      <c r="K42" s="40">
        <f t="shared" si="18"/>
        <v>42.78478268656716</v>
      </c>
      <c r="L42" s="40">
        <f t="shared" si="19"/>
        <v>88.31369552238806</v>
      </c>
      <c r="M42" s="36">
        <f t="shared" si="20"/>
        <v>131.0984782089552</v>
      </c>
    </row>
    <row r="43" spans="1:13" ht="12" customHeight="1">
      <c r="A43" s="34" t="s">
        <v>201</v>
      </c>
      <c r="B43" s="35">
        <v>958</v>
      </c>
      <c r="C43" s="36">
        <v>338.4176652173913</v>
      </c>
      <c r="D43" s="36">
        <f t="shared" si="14"/>
        <v>353.2543478260869</v>
      </c>
      <c r="E43" s="36">
        <v>40987.8217</v>
      </c>
      <c r="F43" s="36">
        <v>84604.5204</v>
      </c>
      <c r="G43" s="36">
        <v>125592.3422</v>
      </c>
      <c r="H43" s="36">
        <f t="shared" si="15"/>
        <v>121.11608202742732</v>
      </c>
      <c r="I43" s="36">
        <f t="shared" si="16"/>
        <v>250.00030759520814</v>
      </c>
      <c r="J43" s="36">
        <f t="shared" si="17"/>
        <v>371.11638962263544</v>
      </c>
      <c r="K43" s="40">
        <f t="shared" si="18"/>
        <v>42.78478256784969</v>
      </c>
      <c r="L43" s="40">
        <f t="shared" si="19"/>
        <v>88.31369561586638</v>
      </c>
      <c r="M43" s="36">
        <f t="shared" si="20"/>
        <v>131.09847818371605</v>
      </c>
    </row>
    <row r="44" spans="1:13" ht="12" customHeight="1">
      <c r="A44" s="34" t="s">
        <v>202</v>
      </c>
      <c r="B44" s="35">
        <v>1393</v>
      </c>
      <c r="C44" s="36">
        <v>492.08330652173913</v>
      </c>
      <c r="D44" s="36">
        <f t="shared" si="14"/>
        <v>353.2543478260869</v>
      </c>
      <c r="E44" s="36">
        <v>59599.2022</v>
      </c>
      <c r="F44" s="36">
        <v>123020.978</v>
      </c>
      <c r="G44" s="36">
        <v>182620.1802</v>
      </c>
      <c r="H44" s="36">
        <f t="shared" si="15"/>
        <v>121.11608219606823</v>
      </c>
      <c r="I44" s="36">
        <f t="shared" si="16"/>
        <v>250.00030760963278</v>
      </c>
      <c r="J44" s="36">
        <f t="shared" si="17"/>
        <v>371.11638980570103</v>
      </c>
      <c r="K44" s="40">
        <f t="shared" si="18"/>
        <v>42.78478262742283</v>
      </c>
      <c r="L44" s="40">
        <f t="shared" si="19"/>
        <v>88.31369562096195</v>
      </c>
      <c r="M44" s="36">
        <f t="shared" si="20"/>
        <v>131.09847824838477</v>
      </c>
    </row>
    <row r="45" spans="1:13" ht="12" customHeight="1">
      <c r="A45" s="34" t="s">
        <v>203</v>
      </c>
      <c r="B45" s="35">
        <v>417</v>
      </c>
      <c r="C45" s="36">
        <v>147.30706304347825</v>
      </c>
      <c r="D45" s="36">
        <f t="shared" si="14"/>
        <v>353.254347826087</v>
      </c>
      <c r="E45" s="36">
        <v>17841.2543</v>
      </c>
      <c r="F45" s="36">
        <v>36826.8111</v>
      </c>
      <c r="G45" s="36">
        <v>54668.0654</v>
      </c>
      <c r="H45" s="36">
        <f t="shared" si="15"/>
        <v>121.11608181838562</v>
      </c>
      <c r="I45" s="36">
        <f t="shared" si="16"/>
        <v>250.00030778653445</v>
      </c>
      <c r="J45" s="36">
        <f t="shared" si="17"/>
        <v>371.1163896049201</v>
      </c>
      <c r="K45" s="40">
        <f t="shared" si="18"/>
        <v>42.784782494004794</v>
      </c>
      <c r="L45" s="40">
        <f t="shared" si="19"/>
        <v>88.31369568345323</v>
      </c>
      <c r="M45" s="36">
        <f t="shared" si="20"/>
        <v>131.09847817745802</v>
      </c>
    </row>
    <row r="46" spans="1:13" ht="12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40"/>
      <c r="L46" s="40"/>
      <c r="M46" s="36"/>
    </row>
    <row r="47" spans="1:13" ht="12" customHeight="1">
      <c r="A47" s="41" t="s">
        <v>265</v>
      </c>
      <c r="B47" s="32">
        <v>167446</v>
      </c>
      <c r="C47" s="33">
        <v>56630.26</v>
      </c>
      <c r="D47" s="33">
        <f aca="true" t="shared" si="21" ref="D47:D110">C47*1000/B47</f>
        <v>338.2001361633004</v>
      </c>
      <c r="E47" s="33">
        <v>7104076.54</v>
      </c>
      <c r="F47" s="33">
        <v>13542970.05</v>
      </c>
      <c r="G47" s="33">
        <v>20663306.590000004</v>
      </c>
      <c r="H47" s="33">
        <f aca="true" t="shared" si="22" ref="H47:H110">E47/C47</f>
        <v>125.44665237277738</v>
      </c>
      <c r="I47" s="33">
        <f aca="true" t="shared" si="23" ref="I47:I110">F47/C47</f>
        <v>239.14723418186674</v>
      </c>
      <c r="J47" s="33">
        <f aca="true" t="shared" si="24" ref="J47:J110">SUM(H47:I47)</f>
        <v>364.5938865546441</v>
      </c>
      <c r="K47" s="38">
        <f aca="true" t="shared" si="25" ref="K47:K110">E47/B47</f>
        <v>42.42607491370352</v>
      </c>
      <c r="L47" s="38">
        <f aca="true" t="shared" si="26" ref="L47:L110">F47/B47</f>
        <v>80.87962716338401</v>
      </c>
      <c r="M47" s="33">
        <f aca="true" t="shared" si="27" ref="M47:M110">SUM(K47:L47)</f>
        <v>123.30570207708755</v>
      </c>
    </row>
    <row r="48" spans="1:13" ht="12" customHeight="1">
      <c r="A48" s="34" t="s">
        <v>29</v>
      </c>
      <c r="B48" s="35">
        <v>3653</v>
      </c>
      <c r="C48" s="36">
        <v>1396</v>
      </c>
      <c r="D48" s="36">
        <f t="shared" si="21"/>
        <v>382.15165617300846</v>
      </c>
      <c r="E48" s="36">
        <v>138500</v>
      </c>
      <c r="F48" s="36">
        <v>411500</v>
      </c>
      <c r="G48" s="36">
        <v>550000</v>
      </c>
      <c r="H48" s="36">
        <f t="shared" si="22"/>
        <v>99.21203438395415</v>
      </c>
      <c r="I48" s="36">
        <f t="shared" si="23"/>
        <v>294.7707736389685</v>
      </c>
      <c r="J48" s="36">
        <f t="shared" si="24"/>
        <v>393.98280802292265</v>
      </c>
      <c r="K48" s="40">
        <f t="shared" si="25"/>
        <v>37.914043252121544</v>
      </c>
      <c r="L48" s="40">
        <f t="shared" si="26"/>
        <v>112.6471393375308</v>
      </c>
      <c r="M48" s="36">
        <f t="shared" si="27"/>
        <v>150.56118258965233</v>
      </c>
    </row>
    <row r="49" spans="1:13" ht="12" customHeight="1">
      <c r="A49" s="34" t="s">
        <v>30</v>
      </c>
      <c r="B49" s="35">
        <v>422</v>
      </c>
      <c r="C49" s="36">
        <v>110.6</v>
      </c>
      <c r="D49" s="36">
        <f t="shared" si="21"/>
        <v>262.08530805687207</v>
      </c>
      <c r="E49" s="36">
        <v>39917</v>
      </c>
      <c r="F49" s="36">
        <v>27433</v>
      </c>
      <c r="G49" s="36">
        <v>67350</v>
      </c>
      <c r="H49" s="36">
        <f t="shared" si="22"/>
        <v>360.91320072332735</v>
      </c>
      <c r="I49" s="36">
        <f t="shared" si="23"/>
        <v>248.03797468354432</v>
      </c>
      <c r="J49" s="36">
        <f t="shared" si="24"/>
        <v>608.9511754068717</v>
      </c>
      <c r="K49" s="40">
        <f t="shared" si="25"/>
        <v>94.59004739336493</v>
      </c>
      <c r="L49" s="40">
        <f t="shared" si="26"/>
        <v>65.00710900473933</v>
      </c>
      <c r="M49" s="36">
        <f t="shared" si="27"/>
        <v>159.59715639810426</v>
      </c>
    </row>
    <row r="50" spans="1:13" ht="12" customHeight="1">
      <c r="A50" s="34" t="s">
        <v>31</v>
      </c>
      <c r="B50" s="35">
        <v>269</v>
      </c>
      <c r="C50" s="36">
        <v>63.9</v>
      </c>
      <c r="D50" s="36">
        <f t="shared" si="21"/>
        <v>237.54646840148698</v>
      </c>
      <c r="E50" s="36">
        <v>29506</v>
      </c>
      <c r="F50" s="36">
        <v>20097</v>
      </c>
      <c r="G50" s="36">
        <v>49603</v>
      </c>
      <c r="H50" s="36">
        <f t="shared" si="22"/>
        <v>461.7527386541471</v>
      </c>
      <c r="I50" s="36">
        <f t="shared" si="23"/>
        <v>314.50704225352115</v>
      </c>
      <c r="J50" s="36">
        <f t="shared" si="24"/>
        <v>776.2597809076683</v>
      </c>
      <c r="K50" s="40">
        <f t="shared" si="25"/>
        <v>109.68773234200744</v>
      </c>
      <c r="L50" s="40">
        <f t="shared" si="26"/>
        <v>74.7100371747212</v>
      </c>
      <c r="M50" s="36">
        <f t="shared" si="27"/>
        <v>184.39776951672863</v>
      </c>
    </row>
    <row r="51" spans="1:13" ht="12" customHeight="1">
      <c r="A51" s="34" t="s">
        <v>32</v>
      </c>
      <c r="B51" s="35">
        <v>978</v>
      </c>
      <c r="C51" s="36">
        <v>289</v>
      </c>
      <c r="D51" s="36">
        <f t="shared" si="21"/>
        <v>295.50102249488754</v>
      </c>
      <c r="E51" s="36">
        <v>50583</v>
      </c>
      <c r="F51" s="36">
        <v>71672</v>
      </c>
      <c r="G51" s="36">
        <v>122255</v>
      </c>
      <c r="H51" s="36">
        <f t="shared" si="22"/>
        <v>175.02768166089965</v>
      </c>
      <c r="I51" s="36">
        <f t="shared" si="23"/>
        <v>248</v>
      </c>
      <c r="J51" s="36">
        <f t="shared" si="24"/>
        <v>423.02768166089965</v>
      </c>
      <c r="K51" s="40">
        <f t="shared" si="25"/>
        <v>51.72085889570552</v>
      </c>
      <c r="L51" s="40">
        <f t="shared" si="26"/>
        <v>73.2842535787321</v>
      </c>
      <c r="M51" s="36">
        <f t="shared" si="27"/>
        <v>125.00511247443762</v>
      </c>
    </row>
    <row r="52" spans="1:13" ht="12" customHeight="1">
      <c r="A52" s="34" t="s">
        <v>33</v>
      </c>
      <c r="B52" s="35">
        <v>425</v>
      </c>
      <c r="C52" s="36">
        <v>117.4</v>
      </c>
      <c r="D52" s="36">
        <f t="shared" si="21"/>
        <v>276.2352941176471</v>
      </c>
      <c r="E52" s="36">
        <v>33331</v>
      </c>
      <c r="F52" s="36">
        <v>34342</v>
      </c>
      <c r="G52" s="36">
        <v>67673</v>
      </c>
      <c r="H52" s="36">
        <f t="shared" si="22"/>
        <v>283.90971039182284</v>
      </c>
      <c r="I52" s="36">
        <f t="shared" si="23"/>
        <v>292.5212947189097</v>
      </c>
      <c r="J52" s="36">
        <f t="shared" si="24"/>
        <v>576.4310051107325</v>
      </c>
      <c r="K52" s="40">
        <f t="shared" si="25"/>
        <v>78.42588235294117</v>
      </c>
      <c r="L52" s="40">
        <f t="shared" si="26"/>
        <v>80.80470588235295</v>
      </c>
      <c r="M52" s="36">
        <f t="shared" si="27"/>
        <v>159.23058823529414</v>
      </c>
    </row>
    <row r="53" spans="1:13" ht="12" customHeight="1">
      <c r="A53" s="34" t="s">
        <v>34</v>
      </c>
      <c r="B53" s="35">
        <v>1008</v>
      </c>
      <c r="C53" s="36">
        <v>301.8</v>
      </c>
      <c r="D53" s="36">
        <f t="shared" si="21"/>
        <v>299.4047619047619</v>
      </c>
      <c r="E53" s="36">
        <v>53738</v>
      </c>
      <c r="F53" s="36">
        <v>77768</v>
      </c>
      <c r="G53" s="36">
        <v>131506</v>
      </c>
      <c r="H53" s="36">
        <f t="shared" si="22"/>
        <v>178.05831676607025</v>
      </c>
      <c r="I53" s="36">
        <f t="shared" si="23"/>
        <v>257.6805831676607</v>
      </c>
      <c r="J53" s="36">
        <f t="shared" si="24"/>
        <v>435.738899933731</v>
      </c>
      <c r="K53" s="40">
        <f t="shared" si="25"/>
        <v>53.31150793650794</v>
      </c>
      <c r="L53" s="40">
        <f t="shared" si="26"/>
        <v>77.15079365079364</v>
      </c>
      <c r="M53" s="36">
        <f t="shared" si="27"/>
        <v>130.46230158730157</v>
      </c>
    </row>
    <row r="54" spans="1:13" ht="12" customHeight="1">
      <c r="A54" s="34" t="s">
        <v>36</v>
      </c>
      <c r="B54" s="35">
        <v>3448</v>
      </c>
      <c r="C54" s="36">
        <v>1328.85</v>
      </c>
      <c r="D54" s="36">
        <f t="shared" si="21"/>
        <v>385.3973317865429</v>
      </c>
      <c r="E54" s="36">
        <v>133044</v>
      </c>
      <c r="F54" s="36">
        <v>348088</v>
      </c>
      <c r="G54" s="36">
        <v>481132</v>
      </c>
      <c r="H54" s="36">
        <f t="shared" si="22"/>
        <v>100.11965233096286</v>
      </c>
      <c r="I54" s="36">
        <f t="shared" si="23"/>
        <v>261.94679610189263</v>
      </c>
      <c r="J54" s="36">
        <f t="shared" si="24"/>
        <v>362.0664484328555</v>
      </c>
      <c r="K54" s="40">
        <f t="shared" si="25"/>
        <v>38.58584686774942</v>
      </c>
      <c r="L54" s="40">
        <f t="shared" si="26"/>
        <v>100.95359628770302</v>
      </c>
      <c r="M54" s="36">
        <f t="shared" si="27"/>
        <v>139.53944315545243</v>
      </c>
    </row>
    <row r="55" spans="1:13" ht="12" customHeight="1">
      <c r="A55" s="34" t="s">
        <v>37</v>
      </c>
      <c r="B55" s="35">
        <v>1605</v>
      </c>
      <c r="C55" s="36">
        <v>742</v>
      </c>
      <c r="D55" s="36">
        <f t="shared" si="21"/>
        <v>462.30529595015577</v>
      </c>
      <c r="E55" s="36">
        <v>104440</v>
      </c>
      <c r="F55" s="36">
        <v>185530</v>
      </c>
      <c r="G55" s="36">
        <v>289970</v>
      </c>
      <c r="H55" s="36">
        <f t="shared" si="22"/>
        <v>140.75471698113208</v>
      </c>
      <c r="I55" s="36">
        <f t="shared" si="23"/>
        <v>250.04043126684635</v>
      </c>
      <c r="J55" s="36">
        <f t="shared" si="24"/>
        <v>390.79514824797843</v>
      </c>
      <c r="K55" s="40">
        <f t="shared" si="25"/>
        <v>65.07165109034268</v>
      </c>
      <c r="L55" s="40">
        <f t="shared" si="26"/>
        <v>115.59501557632399</v>
      </c>
      <c r="M55" s="36">
        <f t="shared" si="27"/>
        <v>180.66666666666669</v>
      </c>
    </row>
    <row r="56" spans="1:13" ht="12" customHeight="1">
      <c r="A56" s="34" t="s">
        <v>38</v>
      </c>
      <c r="B56" s="35">
        <v>1231</v>
      </c>
      <c r="C56" s="36">
        <v>474.5</v>
      </c>
      <c r="D56" s="36">
        <f t="shared" si="21"/>
        <v>385.4589764419171</v>
      </c>
      <c r="E56" s="36">
        <v>68539</v>
      </c>
      <c r="F56" s="36">
        <v>117500</v>
      </c>
      <c r="G56" s="36">
        <v>186039</v>
      </c>
      <c r="H56" s="36">
        <f t="shared" si="22"/>
        <v>144.44467860906218</v>
      </c>
      <c r="I56" s="36">
        <f t="shared" si="23"/>
        <v>247.6290832455216</v>
      </c>
      <c r="J56" s="36">
        <f t="shared" si="24"/>
        <v>392.0737618545838</v>
      </c>
      <c r="K56" s="40">
        <f t="shared" si="25"/>
        <v>55.67749796913079</v>
      </c>
      <c r="L56" s="40">
        <f t="shared" si="26"/>
        <v>95.45085296506905</v>
      </c>
      <c r="M56" s="36">
        <f t="shared" si="27"/>
        <v>151.12835093419983</v>
      </c>
    </row>
    <row r="57" spans="1:13" ht="12" customHeight="1">
      <c r="A57" s="34" t="s">
        <v>40</v>
      </c>
      <c r="B57" s="35">
        <v>515</v>
      </c>
      <c r="C57" s="36">
        <v>172</v>
      </c>
      <c r="D57" s="36">
        <f t="shared" si="21"/>
        <v>333.9805825242718</v>
      </c>
      <c r="E57" s="36">
        <v>22967</v>
      </c>
      <c r="F57" s="36">
        <v>42714</v>
      </c>
      <c r="G57" s="36">
        <v>65681</v>
      </c>
      <c r="H57" s="36">
        <f t="shared" si="22"/>
        <v>133.52906976744185</v>
      </c>
      <c r="I57" s="36">
        <f t="shared" si="23"/>
        <v>248.3372093023256</v>
      </c>
      <c r="J57" s="36">
        <f t="shared" si="24"/>
        <v>381.8662790697674</v>
      </c>
      <c r="K57" s="40">
        <f t="shared" si="25"/>
        <v>44.59611650485437</v>
      </c>
      <c r="L57" s="40">
        <f t="shared" si="26"/>
        <v>82.93980582524271</v>
      </c>
      <c r="M57" s="36">
        <f t="shared" si="27"/>
        <v>127.5359223300971</v>
      </c>
    </row>
    <row r="58" spans="1:13" ht="12" customHeight="1">
      <c r="A58" s="34" t="s">
        <v>41</v>
      </c>
      <c r="B58" s="35">
        <v>1522</v>
      </c>
      <c r="C58" s="36">
        <v>855.94</v>
      </c>
      <c r="D58" s="36">
        <f t="shared" si="21"/>
        <v>562.3784494086729</v>
      </c>
      <c r="E58" s="36">
        <v>84418</v>
      </c>
      <c r="F58" s="36">
        <v>213986</v>
      </c>
      <c r="G58" s="36">
        <v>298404</v>
      </c>
      <c r="H58" s="36">
        <f t="shared" si="22"/>
        <v>98.62607192092904</v>
      </c>
      <c r="I58" s="36">
        <f t="shared" si="23"/>
        <v>250.00116830618967</v>
      </c>
      <c r="J58" s="36">
        <f t="shared" si="24"/>
        <v>348.6272402271187</v>
      </c>
      <c r="K58" s="40">
        <f t="shared" si="25"/>
        <v>55.465177398160314</v>
      </c>
      <c r="L58" s="40">
        <f t="shared" si="26"/>
        <v>140.5952693823916</v>
      </c>
      <c r="M58" s="36">
        <f t="shared" si="27"/>
        <v>196.0604467805519</v>
      </c>
    </row>
    <row r="59" spans="1:13" ht="12" customHeight="1">
      <c r="A59" s="34" t="s">
        <v>42</v>
      </c>
      <c r="B59" s="35">
        <v>749</v>
      </c>
      <c r="C59" s="36">
        <v>371.6</v>
      </c>
      <c r="D59" s="36">
        <f t="shared" si="21"/>
        <v>496.128170894526</v>
      </c>
      <c r="E59" s="36">
        <v>51141</v>
      </c>
      <c r="F59" s="36">
        <v>93387</v>
      </c>
      <c r="G59" s="36">
        <v>144528</v>
      </c>
      <c r="H59" s="36">
        <f t="shared" si="22"/>
        <v>137.62378902045208</v>
      </c>
      <c r="I59" s="36">
        <f t="shared" si="23"/>
        <v>251.31054897739503</v>
      </c>
      <c r="J59" s="36">
        <f t="shared" si="24"/>
        <v>388.93433799784714</v>
      </c>
      <c r="K59" s="40">
        <f t="shared" si="25"/>
        <v>68.27903871829105</v>
      </c>
      <c r="L59" s="40">
        <f t="shared" si="26"/>
        <v>124.6822429906542</v>
      </c>
      <c r="M59" s="36">
        <f t="shared" si="27"/>
        <v>192.96128170894525</v>
      </c>
    </row>
    <row r="60" spans="1:13" ht="12" customHeight="1">
      <c r="A60" s="34" t="s">
        <v>43</v>
      </c>
      <c r="B60" s="35">
        <v>368</v>
      </c>
      <c r="C60" s="36">
        <v>93</v>
      </c>
      <c r="D60" s="36">
        <f t="shared" si="21"/>
        <v>252.7173913043478</v>
      </c>
      <c r="E60" s="36">
        <v>24123</v>
      </c>
      <c r="F60" s="36">
        <v>23582</v>
      </c>
      <c r="G60" s="36">
        <v>47705</v>
      </c>
      <c r="H60" s="36">
        <f t="shared" si="22"/>
        <v>259.38709677419354</v>
      </c>
      <c r="I60" s="36">
        <f t="shared" si="23"/>
        <v>253.56989247311827</v>
      </c>
      <c r="J60" s="36">
        <f t="shared" si="24"/>
        <v>512.9569892473119</v>
      </c>
      <c r="K60" s="40">
        <f t="shared" si="25"/>
        <v>65.55163043478261</v>
      </c>
      <c r="L60" s="40">
        <f t="shared" si="26"/>
        <v>64.08152173913044</v>
      </c>
      <c r="M60" s="36">
        <f t="shared" si="27"/>
        <v>129.63315217391306</v>
      </c>
    </row>
    <row r="61" spans="1:13" ht="12" customHeight="1">
      <c r="A61" s="34" t="s">
        <v>44</v>
      </c>
      <c r="B61" s="35">
        <v>4828</v>
      </c>
      <c r="C61" s="36">
        <v>1255</v>
      </c>
      <c r="D61" s="36">
        <f t="shared" si="21"/>
        <v>259.94200497100246</v>
      </c>
      <c r="E61" s="36">
        <v>177397</v>
      </c>
      <c r="F61" s="36">
        <v>313827</v>
      </c>
      <c r="G61" s="36">
        <v>491224</v>
      </c>
      <c r="H61" s="36">
        <f t="shared" si="22"/>
        <v>141.35219123505976</v>
      </c>
      <c r="I61" s="36">
        <f t="shared" si="23"/>
        <v>250.0613545816733</v>
      </c>
      <c r="J61" s="36">
        <f t="shared" si="24"/>
        <v>391.41354581673306</v>
      </c>
      <c r="K61" s="40">
        <f t="shared" si="25"/>
        <v>36.743371996686</v>
      </c>
      <c r="L61" s="40">
        <f t="shared" si="26"/>
        <v>65.00144987572494</v>
      </c>
      <c r="M61" s="36">
        <f t="shared" si="27"/>
        <v>101.74482187241094</v>
      </c>
    </row>
    <row r="62" spans="1:13" ht="12" customHeight="1">
      <c r="A62" s="34" t="s">
        <v>47</v>
      </c>
      <c r="B62" s="35">
        <v>438</v>
      </c>
      <c r="C62" s="36">
        <v>187.6</v>
      </c>
      <c r="D62" s="36">
        <f t="shared" si="21"/>
        <v>428.310502283105</v>
      </c>
      <c r="E62" s="36">
        <v>28590</v>
      </c>
      <c r="F62" s="36">
        <v>45472</v>
      </c>
      <c r="G62" s="36">
        <v>74062</v>
      </c>
      <c r="H62" s="36">
        <f t="shared" si="22"/>
        <v>152.39872068230278</v>
      </c>
      <c r="I62" s="36">
        <f t="shared" si="23"/>
        <v>242.38805970149255</v>
      </c>
      <c r="J62" s="36">
        <f t="shared" si="24"/>
        <v>394.7867803837953</v>
      </c>
      <c r="K62" s="40">
        <f t="shared" si="25"/>
        <v>65.27397260273973</v>
      </c>
      <c r="L62" s="40">
        <f t="shared" si="26"/>
        <v>103.81735159817352</v>
      </c>
      <c r="M62" s="36">
        <f t="shared" si="27"/>
        <v>169.09132420091325</v>
      </c>
    </row>
    <row r="63" spans="1:13" ht="12" customHeight="1">
      <c r="A63" s="34" t="s">
        <v>48</v>
      </c>
      <c r="B63" s="35">
        <v>595</v>
      </c>
      <c r="C63" s="36">
        <v>327.93</v>
      </c>
      <c r="D63" s="36">
        <f t="shared" si="21"/>
        <v>551.1428571428571</v>
      </c>
      <c r="E63" s="36">
        <v>42409</v>
      </c>
      <c r="F63" s="36">
        <v>81979</v>
      </c>
      <c r="G63" s="36">
        <v>124388</v>
      </c>
      <c r="H63" s="36">
        <f t="shared" si="22"/>
        <v>129.32333119873144</v>
      </c>
      <c r="I63" s="36">
        <f t="shared" si="23"/>
        <v>249.98932699051628</v>
      </c>
      <c r="J63" s="36">
        <f t="shared" si="24"/>
        <v>379.3126581892477</v>
      </c>
      <c r="K63" s="40">
        <f t="shared" si="25"/>
        <v>71.27563025210084</v>
      </c>
      <c r="L63" s="40">
        <f t="shared" si="26"/>
        <v>137.7798319327731</v>
      </c>
      <c r="M63" s="36">
        <f t="shared" si="27"/>
        <v>209.05546218487393</v>
      </c>
    </row>
    <row r="64" spans="1:13" ht="12" customHeight="1">
      <c r="A64" s="34" t="s">
        <v>49</v>
      </c>
      <c r="B64" s="35">
        <v>1317</v>
      </c>
      <c r="C64" s="36">
        <v>405.9</v>
      </c>
      <c r="D64" s="36">
        <f t="shared" si="21"/>
        <v>308.2004555808656</v>
      </c>
      <c r="E64" s="36">
        <v>56056</v>
      </c>
      <c r="F64" s="36">
        <v>101496</v>
      </c>
      <c r="G64" s="36">
        <v>157552</v>
      </c>
      <c r="H64" s="36">
        <f t="shared" si="22"/>
        <v>138.1029810298103</v>
      </c>
      <c r="I64" s="36">
        <f t="shared" si="23"/>
        <v>250.05173688100518</v>
      </c>
      <c r="J64" s="36">
        <f t="shared" si="24"/>
        <v>388.1547179108155</v>
      </c>
      <c r="K64" s="40">
        <f t="shared" si="25"/>
        <v>42.56340167046317</v>
      </c>
      <c r="L64" s="40">
        <f t="shared" si="26"/>
        <v>77.06605922551253</v>
      </c>
      <c r="M64" s="36">
        <f t="shared" si="27"/>
        <v>119.62946089597571</v>
      </c>
    </row>
    <row r="65" spans="1:13" ht="12" customHeight="1">
      <c r="A65" s="34" t="s">
        <v>50</v>
      </c>
      <c r="B65" s="35">
        <v>1623</v>
      </c>
      <c r="C65" s="36">
        <v>536.4</v>
      </c>
      <c r="D65" s="36">
        <f t="shared" si="21"/>
        <v>330.49907578558225</v>
      </c>
      <c r="E65" s="36">
        <v>70138</v>
      </c>
      <c r="F65" s="36">
        <v>134115</v>
      </c>
      <c r="G65" s="36">
        <v>204253</v>
      </c>
      <c r="H65" s="36">
        <f t="shared" si="22"/>
        <v>130.75689783743476</v>
      </c>
      <c r="I65" s="36">
        <f t="shared" si="23"/>
        <v>250.02796420581657</v>
      </c>
      <c r="J65" s="36">
        <f t="shared" si="24"/>
        <v>380.78486204325134</v>
      </c>
      <c r="K65" s="40">
        <f t="shared" si="25"/>
        <v>43.215033887861985</v>
      </c>
      <c r="L65" s="40">
        <f t="shared" si="26"/>
        <v>82.63401109057301</v>
      </c>
      <c r="M65" s="36">
        <f t="shared" si="27"/>
        <v>125.84904497843499</v>
      </c>
    </row>
    <row r="66" spans="1:13" ht="12" customHeight="1">
      <c r="A66" s="34" t="s">
        <v>51</v>
      </c>
      <c r="B66" s="35">
        <v>368</v>
      </c>
      <c r="C66" s="36">
        <v>57.2</v>
      </c>
      <c r="D66" s="36">
        <f t="shared" si="21"/>
        <v>155.43478260869566</v>
      </c>
      <c r="E66" s="36">
        <v>11837</v>
      </c>
      <c r="F66" s="36">
        <v>14300</v>
      </c>
      <c r="G66" s="36">
        <v>26137</v>
      </c>
      <c r="H66" s="36">
        <f t="shared" si="22"/>
        <v>206.94055944055944</v>
      </c>
      <c r="I66" s="36">
        <f t="shared" si="23"/>
        <v>250</v>
      </c>
      <c r="J66" s="36">
        <f t="shared" si="24"/>
        <v>456.94055944055947</v>
      </c>
      <c r="K66" s="40">
        <f t="shared" si="25"/>
        <v>32.16576086956522</v>
      </c>
      <c r="L66" s="40">
        <f t="shared" si="26"/>
        <v>38.858695652173914</v>
      </c>
      <c r="M66" s="36">
        <f t="shared" si="27"/>
        <v>71.02445652173913</v>
      </c>
    </row>
    <row r="67" spans="1:13" ht="12" customHeight="1">
      <c r="A67" s="34" t="s">
        <v>52</v>
      </c>
      <c r="B67" s="35">
        <v>1871</v>
      </c>
      <c r="C67" s="36">
        <v>620.61</v>
      </c>
      <c r="D67" s="36">
        <f t="shared" si="21"/>
        <v>331.6996258685195</v>
      </c>
      <c r="E67" s="36">
        <v>62027</v>
      </c>
      <c r="F67" s="36">
        <v>144193.8</v>
      </c>
      <c r="G67" s="36">
        <v>206220.8</v>
      </c>
      <c r="H67" s="36">
        <f t="shared" si="22"/>
        <v>99.94521519150513</v>
      </c>
      <c r="I67" s="36">
        <f t="shared" si="23"/>
        <v>232.34205056315557</v>
      </c>
      <c r="J67" s="36">
        <f t="shared" si="24"/>
        <v>332.28726575466067</v>
      </c>
      <c r="K67" s="40">
        <f t="shared" si="25"/>
        <v>33.15179048637093</v>
      </c>
      <c r="L67" s="40">
        <f t="shared" si="26"/>
        <v>77.06777124532336</v>
      </c>
      <c r="M67" s="36">
        <f t="shared" si="27"/>
        <v>110.21956173169428</v>
      </c>
    </row>
    <row r="68" spans="1:13" ht="12" customHeight="1">
      <c r="A68" s="34" t="s">
        <v>53</v>
      </c>
      <c r="B68" s="35">
        <v>737</v>
      </c>
      <c r="C68" s="36">
        <v>269.85</v>
      </c>
      <c r="D68" s="36">
        <f t="shared" si="21"/>
        <v>366.14654002713706</v>
      </c>
      <c r="E68" s="36">
        <v>33224</v>
      </c>
      <c r="F68" s="36">
        <v>61775</v>
      </c>
      <c r="G68" s="36">
        <v>94999</v>
      </c>
      <c r="H68" s="36">
        <f t="shared" si="22"/>
        <v>123.12025199184731</v>
      </c>
      <c r="I68" s="36">
        <f t="shared" si="23"/>
        <v>228.92347600518804</v>
      </c>
      <c r="J68" s="36">
        <f t="shared" si="24"/>
        <v>352.0437279970354</v>
      </c>
      <c r="K68" s="40">
        <f t="shared" si="25"/>
        <v>45.08005427408413</v>
      </c>
      <c r="L68" s="40">
        <f t="shared" si="26"/>
        <v>83.81953867028494</v>
      </c>
      <c r="M68" s="36">
        <f t="shared" si="27"/>
        <v>128.89959294436906</v>
      </c>
    </row>
    <row r="69" spans="1:13" ht="12" customHeight="1">
      <c r="A69" s="34" t="s">
        <v>266</v>
      </c>
      <c r="B69" s="35">
        <v>4337</v>
      </c>
      <c r="C69" s="36">
        <v>1170</v>
      </c>
      <c r="D69" s="36">
        <f t="shared" si="21"/>
        <v>269.77173161171316</v>
      </c>
      <c r="E69" s="36">
        <v>129901</v>
      </c>
      <c r="F69" s="36">
        <v>292652</v>
      </c>
      <c r="G69" s="36">
        <v>422553</v>
      </c>
      <c r="H69" s="36">
        <f t="shared" si="22"/>
        <v>111.02649572649572</v>
      </c>
      <c r="I69" s="36">
        <f t="shared" si="23"/>
        <v>250.12991452991454</v>
      </c>
      <c r="J69" s="36">
        <f t="shared" si="24"/>
        <v>361.15641025641025</v>
      </c>
      <c r="K69" s="40">
        <f t="shared" si="25"/>
        <v>29.951810006917224</v>
      </c>
      <c r="L69" s="40">
        <f t="shared" si="26"/>
        <v>67.47798017062486</v>
      </c>
      <c r="M69" s="36">
        <f t="shared" si="27"/>
        <v>97.42979017754209</v>
      </c>
    </row>
    <row r="70" spans="1:13" ht="12" customHeight="1">
      <c r="A70" s="34" t="s">
        <v>54</v>
      </c>
      <c r="B70" s="35">
        <v>516</v>
      </c>
      <c r="C70" s="36">
        <v>91.8</v>
      </c>
      <c r="D70" s="36">
        <f t="shared" si="21"/>
        <v>177.90697674418604</v>
      </c>
      <c r="E70" s="36">
        <v>14467</v>
      </c>
      <c r="F70" s="36">
        <v>16631</v>
      </c>
      <c r="G70" s="36">
        <v>31098</v>
      </c>
      <c r="H70" s="36">
        <f t="shared" si="22"/>
        <v>157.5925925925926</v>
      </c>
      <c r="I70" s="36">
        <f t="shared" si="23"/>
        <v>181.16557734204792</v>
      </c>
      <c r="J70" s="36">
        <f t="shared" si="24"/>
        <v>338.75816993464053</v>
      </c>
      <c r="K70" s="40">
        <f t="shared" si="25"/>
        <v>28.036821705426355</v>
      </c>
      <c r="L70" s="40">
        <f t="shared" si="26"/>
        <v>32.23062015503876</v>
      </c>
      <c r="M70" s="36">
        <f t="shared" si="27"/>
        <v>60.26744186046511</v>
      </c>
    </row>
    <row r="71" spans="1:13" ht="12" customHeight="1">
      <c r="A71" s="34" t="s">
        <v>55</v>
      </c>
      <c r="B71" s="35">
        <v>105</v>
      </c>
      <c r="C71" s="36">
        <v>36.47</v>
      </c>
      <c r="D71" s="36">
        <f t="shared" si="21"/>
        <v>347.3333333333333</v>
      </c>
      <c r="E71" s="36">
        <v>19312.8</v>
      </c>
      <c r="F71" s="36">
        <v>9128.2</v>
      </c>
      <c r="G71" s="36">
        <v>28441</v>
      </c>
      <c r="H71" s="36">
        <f t="shared" si="22"/>
        <v>529.5530573073759</v>
      </c>
      <c r="I71" s="36">
        <f t="shared" si="23"/>
        <v>250.2933918289005</v>
      </c>
      <c r="J71" s="36">
        <f t="shared" si="24"/>
        <v>779.8464491362763</v>
      </c>
      <c r="K71" s="40">
        <f t="shared" si="25"/>
        <v>183.93142857142857</v>
      </c>
      <c r="L71" s="40">
        <f t="shared" si="26"/>
        <v>86.9352380952381</v>
      </c>
      <c r="M71" s="36">
        <f t="shared" si="27"/>
        <v>270.8666666666667</v>
      </c>
    </row>
    <row r="72" spans="1:13" ht="12" customHeight="1">
      <c r="A72" s="34" t="s">
        <v>56</v>
      </c>
      <c r="B72" s="35">
        <v>681</v>
      </c>
      <c r="C72" s="36">
        <v>240.8</v>
      </c>
      <c r="D72" s="36">
        <f t="shared" si="21"/>
        <v>353.5976505139501</v>
      </c>
      <c r="E72" s="36">
        <v>46303</v>
      </c>
      <c r="F72" s="36">
        <v>60251</v>
      </c>
      <c r="G72" s="36">
        <v>106554</v>
      </c>
      <c r="H72" s="36">
        <f t="shared" si="22"/>
        <v>192.28820598006644</v>
      </c>
      <c r="I72" s="36">
        <f t="shared" si="23"/>
        <v>250.21179401993354</v>
      </c>
      <c r="J72" s="36">
        <f t="shared" si="24"/>
        <v>442.5</v>
      </c>
      <c r="K72" s="40">
        <f t="shared" si="25"/>
        <v>67.99265785609398</v>
      </c>
      <c r="L72" s="40">
        <f t="shared" si="26"/>
        <v>88.47430249632893</v>
      </c>
      <c r="M72" s="36">
        <f t="shared" si="27"/>
        <v>156.46696035242292</v>
      </c>
    </row>
    <row r="73" spans="1:13" ht="12" customHeight="1">
      <c r="A73" s="34" t="s">
        <v>57</v>
      </c>
      <c r="B73" s="35">
        <v>3553</v>
      </c>
      <c r="C73" s="36">
        <v>1241</v>
      </c>
      <c r="D73" s="36">
        <f t="shared" si="21"/>
        <v>349.2822966507177</v>
      </c>
      <c r="E73" s="36">
        <v>157940</v>
      </c>
      <c r="F73" s="36">
        <v>310165</v>
      </c>
      <c r="G73" s="36">
        <v>468105</v>
      </c>
      <c r="H73" s="36">
        <f t="shared" si="22"/>
        <v>127.26833199033038</v>
      </c>
      <c r="I73" s="36">
        <f t="shared" si="23"/>
        <v>249.93150684931507</v>
      </c>
      <c r="J73" s="36">
        <f t="shared" si="24"/>
        <v>377.19983883964545</v>
      </c>
      <c r="K73" s="40">
        <f t="shared" si="25"/>
        <v>44.4525752884886</v>
      </c>
      <c r="L73" s="40">
        <f t="shared" si="26"/>
        <v>87.29665071770334</v>
      </c>
      <c r="M73" s="36">
        <f t="shared" si="27"/>
        <v>131.74922600619195</v>
      </c>
    </row>
    <row r="74" spans="1:13" ht="12" customHeight="1">
      <c r="A74" s="34" t="s">
        <v>58</v>
      </c>
      <c r="B74" s="35">
        <v>1776</v>
      </c>
      <c r="C74" s="36">
        <v>426.82</v>
      </c>
      <c r="D74" s="36">
        <f t="shared" si="21"/>
        <v>240.32657657657657</v>
      </c>
      <c r="E74" s="36">
        <v>32650</v>
      </c>
      <c r="F74" s="36">
        <v>106705</v>
      </c>
      <c r="G74" s="36">
        <v>139355</v>
      </c>
      <c r="H74" s="36">
        <f t="shared" si="22"/>
        <v>76.49594676912984</v>
      </c>
      <c r="I74" s="36">
        <f t="shared" si="23"/>
        <v>250</v>
      </c>
      <c r="J74" s="36">
        <f t="shared" si="24"/>
        <v>326.49594676912983</v>
      </c>
      <c r="K74" s="40">
        <f t="shared" si="25"/>
        <v>18.38400900900901</v>
      </c>
      <c r="L74" s="40">
        <f t="shared" si="26"/>
        <v>60.08164414414414</v>
      </c>
      <c r="M74" s="36">
        <f t="shared" si="27"/>
        <v>78.46565315315316</v>
      </c>
    </row>
    <row r="75" spans="1:13" ht="12" customHeight="1">
      <c r="A75" s="34" t="s">
        <v>59</v>
      </c>
      <c r="B75" s="35">
        <v>7966</v>
      </c>
      <c r="C75" s="36">
        <v>1230.9</v>
      </c>
      <c r="D75" s="36">
        <f t="shared" si="21"/>
        <v>154.5192066281697</v>
      </c>
      <c r="E75" s="36">
        <v>105376</v>
      </c>
      <c r="F75" s="36">
        <v>294752</v>
      </c>
      <c r="G75" s="36">
        <v>400128</v>
      </c>
      <c r="H75" s="36">
        <f t="shared" si="22"/>
        <v>85.60890405394426</v>
      </c>
      <c r="I75" s="36">
        <f t="shared" si="23"/>
        <v>239.46055731578517</v>
      </c>
      <c r="J75" s="36">
        <f t="shared" si="24"/>
        <v>325.0694613697294</v>
      </c>
      <c r="K75" s="40">
        <f t="shared" si="25"/>
        <v>13.22821993472257</v>
      </c>
      <c r="L75" s="40">
        <f t="shared" si="26"/>
        <v>37.00125533517449</v>
      </c>
      <c r="M75" s="36">
        <f t="shared" si="27"/>
        <v>50.229475269897065</v>
      </c>
    </row>
    <row r="76" spans="1:13" ht="12" customHeight="1">
      <c r="A76" s="34" t="s">
        <v>60</v>
      </c>
      <c r="B76" s="35">
        <v>219</v>
      </c>
      <c r="C76" s="36">
        <v>47.7</v>
      </c>
      <c r="D76" s="36">
        <f t="shared" si="21"/>
        <v>217.8082191780822</v>
      </c>
      <c r="E76" s="36">
        <v>21804</v>
      </c>
      <c r="F76" s="36">
        <v>13937</v>
      </c>
      <c r="G76" s="36">
        <v>35741</v>
      </c>
      <c r="H76" s="36">
        <f t="shared" si="22"/>
        <v>457.10691823899367</v>
      </c>
      <c r="I76" s="36">
        <f t="shared" si="23"/>
        <v>292.1802935010482</v>
      </c>
      <c r="J76" s="36">
        <f t="shared" si="24"/>
        <v>749.2872117400418</v>
      </c>
      <c r="K76" s="40">
        <f t="shared" si="25"/>
        <v>99.56164383561644</v>
      </c>
      <c r="L76" s="40">
        <f t="shared" si="26"/>
        <v>63.63926940639269</v>
      </c>
      <c r="M76" s="36">
        <f t="shared" si="27"/>
        <v>163.20091324200914</v>
      </c>
    </row>
    <row r="77" spans="1:13" ht="12" customHeight="1">
      <c r="A77" s="34" t="s">
        <v>61</v>
      </c>
      <c r="B77" s="35">
        <v>2530</v>
      </c>
      <c r="C77" s="36">
        <v>799</v>
      </c>
      <c r="D77" s="36">
        <f t="shared" si="21"/>
        <v>315.8102766798419</v>
      </c>
      <c r="E77" s="36">
        <v>44757</v>
      </c>
      <c r="F77" s="36">
        <v>0</v>
      </c>
      <c r="G77" s="36">
        <v>44757</v>
      </c>
      <c r="H77" s="36">
        <f t="shared" si="22"/>
        <v>56.0162703379224</v>
      </c>
      <c r="I77" s="36">
        <f t="shared" si="23"/>
        <v>0</v>
      </c>
      <c r="J77" s="36">
        <f t="shared" si="24"/>
        <v>56.0162703379224</v>
      </c>
      <c r="K77" s="40">
        <f t="shared" si="25"/>
        <v>17.690513833992096</v>
      </c>
      <c r="L77" s="40">
        <f t="shared" si="26"/>
        <v>0</v>
      </c>
      <c r="M77" s="36">
        <f t="shared" si="27"/>
        <v>17.690513833992096</v>
      </c>
    </row>
    <row r="78" spans="1:13" ht="12" customHeight="1">
      <c r="A78" s="34" t="s">
        <v>62</v>
      </c>
      <c r="B78" s="35">
        <v>1633</v>
      </c>
      <c r="C78" s="36">
        <v>350.8</v>
      </c>
      <c r="D78" s="36">
        <f t="shared" si="21"/>
        <v>214.8193508879363</v>
      </c>
      <c r="E78" s="36">
        <v>74093</v>
      </c>
      <c r="F78" s="36">
        <v>87715</v>
      </c>
      <c r="G78" s="36">
        <v>161808</v>
      </c>
      <c r="H78" s="36">
        <f t="shared" si="22"/>
        <v>211.2115165336374</v>
      </c>
      <c r="I78" s="36">
        <f t="shared" si="23"/>
        <v>250.04275940706955</v>
      </c>
      <c r="J78" s="36">
        <f t="shared" si="24"/>
        <v>461.254275940707</v>
      </c>
      <c r="K78" s="40">
        <f t="shared" si="25"/>
        <v>45.37232088181261</v>
      </c>
      <c r="L78" s="40">
        <f t="shared" si="26"/>
        <v>53.714023270055115</v>
      </c>
      <c r="M78" s="36">
        <f t="shared" si="27"/>
        <v>99.08634415186773</v>
      </c>
    </row>
    <row r="79" spans="1:13" ht="12" customHeight="1">
      <c r="A79" s="34" t="s">
        <v>63</v>
      </c>
      <c r="B79" s="35">
        <v>858</v>
      </c>
      <c r="C79" s="36">
        <v>348.3</v>
      </c>
      <c r="D79" s="36">
        <f t="shared" si="21"/>
        <v>405.94405594405595</v>
      </c>
      <c r="E79" s="36">
        <v>70613</v>
      </c>
      <c r="F79" s="36">
        <v>87058</v>
      </c>
      <c r="G79" s="36">
        <v>157671</v>
      </c>
      <c r="H79" s="36">
        <f t="shared" si="22"/>
        <v>202.73614699971287</v>
      </c>
      <c r="I79" s="36">
        <f t="shared" si="23"/>
        <v>249.9511915015791</v>
      </c>
      <c r="J79" s="36">
        <f t="shared" si="24"/>
        <v>452.68733850129195</v>
      </c>
      <c r="K79" s="40">
        <f t="shared" si="25"/>
        <v>82.2995337995338</v>
      </c>
      <c r="L79" s="40">
        <f t="shared" si="26"/>
        <v>101.46620046620046</v>
      </c>
      <c r="M79" s="36">
        <f t="shared" si="27"/>
        <v>183.76573426573427</v>
      </c>
    </row>
    <row r="80" spans="1:13" ht="12" customHeight="1">
      <c r="A80" s="34" t="s">
        <v>64</v>
      </c>
      <c r="B80" s="35">
        <v>125</v>
      </c>
      <c r="C80" s="36">
        <v>43.12</v>
      </c>
      <c r="D80" s="36">
        <f t="shared" si="21"/>
        <v>344.96</v>
      </c>
      <c r="E80" s="36">
        <v>21073</v>
      </c>
      <c r="F80" s="36">
        <v>10780</v>
      </c>
      <c r="G80" s="36">
        <v>31853</v>
      </c>
      <c r="H80" s="36">
        <f t="shared" si="22"/>
        <v>488.70593692022265</v>
      </c>
      <c r="I80" s="36">
        <f t="shared" si="23"/>
        <v>250.00000000000003</v>
      </c>
      <c r="J80" s="36">
        <f t="shared" si="24"/>
        <v>738.7059369202227</v>
      </c>
      <c r="K80" s="40">
        <f t="shared" si="25"/>
        <v>168.584</v>
      </c>
      <c r="L80" s="40">
        <f t="shared" si="26"/>
        <v>86.24</v>
      </c>
      <c r="M80" s="36">
        <f t="shared" si="27"/>
        <v>254.824</v>
      </c>
    </row>
    <row r="81" spans="1:13" ht="12" customHeight="1">
      <c r="A81" s="34" t="s">
        <v>65</v>
      </c>
      <c r="B81" s="35">
        <v>1264</v>
      </c>
      <c r="C81" s="36">
        <v>331</v>
      </c>
      <c r="D81" s="36">
        <f t="shared" si="21"/>
        <v>261.86708860759495</v>
      </c>
      <c r="E81" s="36">
        <v>41628</v>
      </c>
      <c r="F81" s="36">
        <v>82780</v>
      </c>
      <c r="G81" s="36">
        <v>124408</v>
      </c>
      <c r="H81" s="36">
        <f t="shared" si="22"/>
        <v>125.7643504531722</v>
      </c>
      <c r="I81" s="36">
        <f t="shared" si="23"/>
        <v>250.09063444108762</v>
      </c>
      <c r="J81" s="36">
        <f t="shared" si="24"/>
        <v>375.8549848942598</v>
      </c>
      <c r="K81" s="40">
        <f t="shared" si="25"/>
        <v>32.93354430379747</v>
      </c>
      <c r="L81" s="40">
        <f t="shared" si="26"/>
        <v>65.49050632911393</v>
      </c>
      <c r="M81" s="36">
        <f t="shared" si="27"/>
        <v>98.42405063291139</v>
      </c>
    </row>
    <row r="82" spans="1:13" ht="12" customHeight="1">
      <c r="A82" s="34" t="s">
        <v>66</v>
      </c>
      <c r="B82" s="35">
        <v>1313</v>
      </c>
      <c r="C82" s="36">
        <v>403.3</v>
      </c>
      <c r="D82" s="36">
        <f t="shared" si="21"/>
        <v>307.15917745620715</v>
      </c>
      <c r="E82" s="36">
        <v>69040</v>
      </c>
      <c r="F82" s="36">
        <v>101705</v>
      </c>
      <c r="G82" s="36">
        <v>170745</v>
      </c>
      <c r="H82" s="36">
        <f t="shared" si="22"/>
        <v>171.18770146293082</v>
      </c>
      <c r="I82" s="36">
        <f t="shared" si="23"/>
        <v>252.18199851227374</v>
      </c>
      <c r="J82" s="36">
        <f t="shared" si="24"/>
        <v>423.3696999752045</v>
      </c>
      <c r="K82" s="40">
        <f t="shared" si="25"/>
        <v>52.58187357197258</v>
      </c>
      <c r="L82" s="40">
        <f t="shared" si="26"/>
        <v>77.46001523229246</v>
      </c>
      <c r="M82" s="36">
        <f t="shared" si="27"/>
        <v>130.04188880426506</v>
      </c>
    </row>
    <row r="83" spans="1:13" ht="12" customHeight="1">
      <c r="A83" s="34" t="s">
        <v>67</v>
      </c>
      <c r="B83" s="35">
        <v>205</v>
      </c>
      <c r="C83" s="36">
        <v>105.6</v>
      </c>
      <c r="D83" s="36">
        <f t="shared" si="21"/>
        <v>515.1219512195122</v>
      </c>
      <c r="E83" s="36">
        <v>23962</v>
      </c>
      <c r="F83" s="36">
        <v>26397</v>
      </c>
      <c r="G83" s="36">
        <v>50359</v>
      </c>
      <c r="H83" s="36">
        <f t="shared" si="22"/>
        <v>226.9128787878788</v>
      </c>
      <c r="I83" s="36">
        <f t="shared" si="23"/>
        <v>249.97159090909093</v>
      </c>
      <c r="J83" s="36">
        <f t="shared" si="24"/>
        <v>476.88446969696975</v>
      </c>
      <c r="K83" s="40">
        <f t="shared" si="25"/>
        <v>116.88780487804878</v>
      </c>
      <c r="L83" s="40">
        <f t="shared" si="26"/>
        <v>128.7658536585366</v>
      </c>
      <c r="M83" s="36">
        <f t="shared" si="27"/>
        <v>245.6536585365854</v>
      </c>
    </row>
    <row r="84" spans="1:13" ht="12" customHeight="1">
      <c r="A84" s="34" t="s">
        <v>68</v>
      </c>
      <c r="B84" s="35">
        <v>844</v>
      </c>
      <c r="C84" s="36">
        <v>323.5</v>
      </c>
      <c r="D84" s="36">
        <f t="shared" si="21"/>
        <v>383.29383886255926</v>
      </c>
      <c r="E84" s="36">
        <v>21994</v>
      </c>
      <c r="F84" s="36">
        <v>0</v>
      </c>
      <c r="G84" s="36">
        <v>21994</v>
      </c>
      <c r="H84" s="36">
        <f t="shared" si="22"/>
        <v>67.98763523956724</v>
      </c>
      <c r="I84" s="36">
        <f t="shared" si="23"/>
        <v>0</v>
      </c>
      <c r="J84" s="36">
        <f t="shared" si="24"/>
        <v>67.98763523956724</v>
      </c>
      <c r="K84" s="40">
        <f t="shared" si="25"/>
        <v>26.05924170616114</v>
      </c>
      <c r="L84" s="40">
        <f t="shared" si="26"/>
        <v>0</v>
      </c>
      <c r="M84" s="36">
        <f t="shared" si="27"/>
        <v>26.05924170616114</v>
      </c>
    </row>
    <row r="85" spans="1:13" ht="12" customHeight="1">
      <c r="A85" s="34" t="s">
        <v>69</v>
      </c>
      <c r="B85" s="35">
        <v>1388</v>
      </c>
      <c r="C85" s="36">
        <v>408.6</v>
      </c>
      <c r="D85" s="36">
        <f t="shared" si="21"/>
        <v>294.38040345821327</v>
      </c>
      <c r="E85" s="36">
        <v>75925</v>
      </c>
      <c r="F85" s="36">
        <v>95506</v>
      </c>
      <c r="G85" s="36">
        <v>171431</v>
      </c>
      <c r="H85" s="36">
        <f t="shared" si="22"/>
        <v>185.81742535487027</v>
      </c>
      <c r="I85" s="36">
        <f t="shared" si="23"/>
        <v>233.73959862946646</v>
      </c>
      <c r="J85" s="36">
        <f t="shared" si="24"/>
        <v>419.55702398433675</v>
      </c>
      <c r="K85" s="40">
        <f t="shared" si="25"/>
        <v>54.70100864553314</v>
      </c>
      <c r="L85" s="40">
        <f t="shared" si="26"/>
        <v>68.80835734870317</v>
      </c>
      <c r="M85" s="36">
        <f t="shared" si="27"/>
        <v>123.5093659942363</v>
      </c>
    </row>
    <row r="86" spans="1:13" ht="12" customHeight="1">
      <c r="A86" s="34" t="s">
        <v>72</v>
      </c>
      <c r="B86" s="35">
        <v>367</v>
      </c>
      <c r="C86" s="36">
        <v>338.6</v>
      </c>
      <c r="D86" s="36">
        <f t="shared" si="21"/>
        <v>922.6158038147139</v>
      </c>
      <c r="E86" s="36">
        <v>43900</v>
      </c>
      <c r="F86" s="36">
        <v>84700</v>
      </c>
      <c r="G86" s="36">
        <v>128600</v>
      </c>
      <c r="H86" s="36">
        <f t="shared" si="22"/>
        <v>129.65150620200825</v>
      </c>
      <c r="I86" s="36">
        <f t="shared" si="23"/>
        <v>250.1476668635558</v>
      </c>
      <c r="J86" s="36">
        <f t="shared" si="24"/>
        <v>379.79917306556405</v>
      </c>
      <c r="K86" s="40">
        <f t="shared" si="25"/>
        <v>119.61852861035422</v>
      </c>
      <c r="L86" s="40">
        <f t="shared" si="26"/>
        <v>230.79019073569484</v>
      </c>
      <c r="M86" s="36">
        <f t="shared" si="27"/>
        <v>350.40871934604905</v>
      </c>
    </row>
    <row r="87" spans="1:13" ht="12" customHeight="1">
      <c r="A87" s="34" t="s">
        <v>73</v>
      </c>
      <c r="B87" s="35">
        <v>1032</v>
      </c>
      <c r="C87" s="36">
        <v>378.6</v>
      </c>
      <c r="D87" s="36">
        <f t="shared" si="21"/>
        <v>366.86046511627904</v>
      </c>
      <c r="E87" s="36">
        <v>35896</v>
      </c>
      <c r="F87" s="36">
        <v>94638</v>
      </c>
      <c r="G87" s="36">
        <v>130534</v>
      </c>
      <c r="H87" s="36">
        <f t="shared" si="22"/>
        <v>94.81246698362388</v>
      </c>
      <c r="I87" s="36">
        <f t="shared" si="23"/>
        <v>249.96830427892232</v>
      </c>
      <c r="J87" s="36">
        <f t="shared" si="24"/>
        <v>344.7807712625462</v>
      </c>
      <c r="K87" s="40">
        <f t="shared" si="25"/>
        <v>34.78294573643411</v>
      </c>
      <c r="L87" s="40">
        <f t="shared" si="26"/>
        <v>91.70348837209302</v>
      </c>
      <c r="M87" s="36">
        <f t="shared" si="27"/>
        <v>126.48643410852713</v>
      </c>
    </row>
    <row r="88" spans="1:13" ht="12" customHeight="1">
      <c r="A88" s="34" t="s">
        <v>75</v>
      </c>
      <c r="B88" s="35">
        <v>75</v>
      </c>
      <c r="C88" s="36">
        <v>31.8</v>
      </c>
      <c r="D88" s="36">
        <f t="shared" si="21"/>
        <v>424</v>
      </c>
      <c r="E88" s="36">
        <v>0</v>
      </c>
      <c r="F88" s="36">
        <v>0</v>
      </c>
      <c r="G88" s="36">
        <v>0</v>
      </c>
      <c r="H88" s="36">
        <f t="shared" si="22"/>
        <v>0</v>
      </c>
      <c r="I88" s="36">
        <f t="shared" si="23"/>
        <v>0</v>
      </c>
      <c r="J88" s="36">
        <f t="shared" si="24"/>
        <v>0</v>
      </c>
      <c r="K88" s="40">
        <f t="shared" si="25"/>
        <v>0</v>
      </c>
      <c r="L88" s="40">
        <f t="shared" si="26"/>
        <v>0</v>
      </c>
      <c r="M88" s="36">
        <f t="shared" si="27"/>
        <v>0</v>
      </c>
    </row>
    <row r="89" spans="1:13" ht="12" customHeight="1">
      <c r="A89" s="34" t="s">
        <v>76</v>
      </c>
      <c r="B89" s="35">
        <v>1629</v>
      </c>
      <c r="C89" s="36">
        <v>702.57</v>
      </c>
      <c r="D89" s="36">
        <f t="shared" si="21"/>
        <v>431.2891344383057</v>
      </c>
      <c r="E89" s="36">
        <v>102334</v>
      </c>
      <c r="F89" s="36">
        <v>175641</v>
      </c>
      <c r="G89" s="36">
        <v>277975</v>
      </c>
      <c r="H89" s="36">
        <f t="shared" si="22"/>
        <v>145.65666054628008</v>
      </c>
      <c r="I89" s="36">
        <f t="shared" si="23"/>
        <v>249.99786498142532</v>
      </c>
      <c r="J89" s="36">
        <f t="shared" si="24"/>
        <v>395.6545255277054</v>
      </c>
      <c r="K89" s="40">
        <f t="shared" si="25"/>
        <v>62.82013505217925</v>
      </c>
      <c r="L89" s="40">
        <f t="shared" si="26"/>
        <v>107.82136279926335</v>
      </c>
      <c r="M89" s="36">
        <f t="shared" si="27"/>
        <v>170.6414978514426</v>
      </c>
    </row>
    <row r="90" spans="1:13" ht="12" customHeight="1">
      <c r="A90" s="34" t="s">
        <v>77</v>
      </c>
      <c r="B90" s="35">
        <v>1439</v>
      </c>
      <c r="C90" s="36">
        <v>404.1</v>
      </c>
      <c r="D90" s="36">
        <f t="shared" si="21"/>
        <v>280.82001389854065</v>
      </c>
      <c r="E90" s="36">
        <v>36740</v>
      </c>
      <c r="F90" s="36">
        <v>101025</v>
      </c>
      <c r="G90" s="36">
        <v>137765</v>
      </c>
      <c r="H90" s="36">
        <f t="shared" si="22"/>
        <v>90.91808958178669</v>
      </c>
      <c r="I90" s="36">
        <f t="shared" si="23"/>
        <v>250</v>
      </c>
      <c r="J90" s="36">
        <f t="shared" si="24"/>
        <v>340.9180895817867</v>
      </c>
      <c r="K90" s="40">
        <f t="shared" si="25"/>
        <v>25.5316191799861</v>
      </c>
      <c r="L90" s="40">
        <f t="shared" si="26"/>
        <v>70.20500347463516</v>
      </c>
      <c r="M90" s="36">
        <f t="shared" si="27"/>
        <v>95.73662265462127</v>
      </c>
    </row>
    <row r="91" spans="1:13" ht="12" customHeight="1">
      <c r="A91" s="34" t="s">
        <v>80</v>
      </c>
      <c r="B91" s="35">
        <v>748</v>
      </c>
      <c r="C91" s="36">
        <v>185</v>
      </c>
      <c r="D91" s="36">
        <f t="shared" si="21"/>
        <v>247.32620320855614</v>
      </c>
      <c r="E91" s="36">
        <v>25120</v>
      </c>
      <c r="F91" s="36">
        <v>46000</v>
      </c>
      <c r="G91" s="36">
        <v>71120</v>
      </c>
      <c r="H91" s="36">
        <f t="shared" si="22"/>
        <v>135.78378378378378</v>
      </c>
      <c r="I91" s="36">
        <f t="shared" si="23"/>
        <v>248.64864864864865</v>
      </c>
      <c r="J91" s="36">
        <f t="shared" si="24"/>
        <v>384.4324324324324</v>
      </c>
      <c r="K91" s="40">
        <f t="shared" si="25"/>
        <v>33.58288770053476</v>
      </c>
      <c r="L91" s="40">
        <f t="shared" si="26"/>
        <v>61.49732620320856</v>
      </c>
      <c r="M91" s="36">
        <f t="shared" si="27"/>
        <v>95.08021390374333</v>
      </c>
    </row>
    <row r="92" spans="1:13" ht="12" customHeight="1">
      <c r="A92" s="34" t="s">
        <v>81</v>
      </c>
      <c r="B92" s="35">
        <v>26486</v>
      </c>
      <c r="C92" s="36">
        <v>11930</v>
      </c>
      <c r="D92" s="36">
        <f t="shared" si="21"/>
        <v>450.4266404893151</v>
      </c>
      <c r="E92" s="36">
        <v>1216850</v>
      </c>
      <c r="F92" s="36">
        <v>2982500</v>
      </c>
      <c r="G92" s="36">
        <v>4199350</v>
      </c>
      <c r="H92" s="36">
        <f t="shared" si="22"/>
        <v>101.9991617770327</v>
      </c>
      <c r="I92" s="36">
        <f t="shared" si="23"/>
        <v>250</v>
      </c>
      <c r="J92" s="36">
        <f t="shared" si="24"/>
        <v>351.99916177703267</v>
      </c>
      <c r="K92" s="40">
        <f t="shared" si="25"/>
        <v>45.943139771954996</v>
      </c>
      <c r="L92" s="40">
        <f t="shared" si="26"/>
        <v>112.60666012232878</v>
      </c>
      <c r="M92" s="36">
        <f t="shared" si="27"/>
        <v>158.54979989428378</v>
      </c>
    </row>
    <row r="93" spans="1:13" ht="12" customHeight="1">
      <c r="A93" s="34" t="s">
        <v>82</v>
      </c>
      <c r="B93" s="35">
        <v>1373</v>
      </c>
      <c r="C93" s="36">
        <v>487.1</v>
      </c>
      <c r="D93" s="36">
        <f t="shared" si="21"/>
        <v>354.7705753823744</v>
      </c>
      <c r="E93" s="36">
        <v>79190</v>
      </c>
      <c r="F93" s="36">
        <v>121765</v>
      </c>
      <c r="G93" s="36">
        <v>200955</v>
      </c>
      <c r="H93" s="36">
        <f t="shared" si="22"/>
        <v>162.5744200369534</v>
      </c>
      <c r="I93" s="36">
        <f t="shared" si="23"/>
        <v>249.97947033463353</v>
      </c>
      <c r="J93" s="36">
        <f t="shared" si="24"/>
        <v>412.55389037158693</v>
      </c>
      <c r="K93" s="40">
        <f t="shared" si="25"/>
        <v>57.67662053896577</v>
      </c>
      <c r="L93" s="40">
        <f t="shared" si="26"/>
        <v>88.68536052439913</v>
      </c>
      <c r="M93" s="36">
        <f t="shared" si="27"/>
        <v>146.3619810633649</v>
      </c>
    </row>
    <row r="94" spans="1:13" ht="12" customHeight="1">
      <c r="A94" s="34" t="s">
        <v>83</v>
      </c>
      <c r="B94" s="35">
        <v>1063</v>
      </c>
      <c r="C94" s="36">
        <v>480.46</v>
      </c>
      <c r="D94" s="36">
        <f t="shared" si="21"/>
        <v>451.9849482596425</v>
      </c>
      <c r="E94" s="36">
        <v>58106</v>
      </c>
      <c r="F94" s="36">
        <v>136344</v>
      </c>
      <c r="G94" s="36">
        <v>194450</v>
      </c>
      <c r="H94" s="36">
        <f t="shared" si="22"/>
        <v>120.93826749365192</v>
      </c>
      <c r="I94" s="36">
        <f t="shared" si="23"/>
        <v>283.7780460392124</v>
      </c>
      <c r="J94" s="36">
        <f t="shared" si="24"/>
        <v>404.7163135328643</v>
      </c>
      <c r="K94" s="40">
        <f t="shared" si="25"/>
        <v>54.66227657572907</v>
      </c>
      <c r="L94" s="40">
        <f t="shared" si="26"/>
        <v>128.26340545625587</v>
      </c>
      <c r="M94" s="36">
        <f t="shared" si="27"/>
        <v>182.92568203198493</v>
      </c>
    </row>
    <row r="95" spans="1:13" ht="12" customHeight="1">
      <c r="A95" s="34" t="s">
        <v>84</v>
      </c>
      <c r="B95" s="35">
        <v>551</v>
      </c>
      <c r="C95" s="36">
        <v>202.9</v>
      </c>
      <c r="D95" s="36">
        <f t="shared" si="21"/>
        <v>368.2395644283122</v>
      </c>
      <c r="E95" s="36">
        <v>50597</v>
      </c>
      <c r="F95" s="36">
        <v>50732</v>
      </c>
      <c r="G95" s="36">
        <v>101329</v>
      </c>
      <c r="H95" s="36">
        <f t="shared" si="22"/>
        <v>249.3691473632331</v>
      </c>
      <c r="I95" s="36">
        <f t="shared" si="23"/>
        <v>250.0344997535732</v>
      </c>
      <c r="J95" s="36">
        <f t="shared" si="24"/>
        <v>499.40364711680627</v>
      </c>
      <c r="K95" s="40">
        <f t="shared" si="25"/>
        <v>91.82758620689656</v>
      </c>
      <c r="L95" s="40">
        <f t="shared" si="26"/>
        <v>92.07259528130672</v>
      </c>
      <c r="M95" s="36">
        <f t="shared" si="27"/>
        <v>183.90018148820326</v>
      </c>
    </row>
    <row r="96" spans="1:13" ht="12" customHeight="1">
      <c r="A96" s="34" t="s">
        <v>85</v>
      </c>
      <c r="B96" s="35">
        <v>5621</v>
      </c>
      <c r="C96" s="36">
        <v>1461.5</v>
      </c>
      <c r="D96" s="36">
        <f t="shared" si="21"/>
        <v>260.0071161714997</v>
      </c>
      <c r="E96" s="36">
        <v>201400</v>
      </c>
      <c r="F96" s="36">
        <v>365380</v>
      </c>
      <c r="G96" s="36">
        <v>566780</v>
      </c>
      <c r="H96" s="36">
        <f t="shared" si="22"/>
        <v>137.80362641122136</v>
      </c>
      <c r="I96" s="36">
        <f t="shared" si="23"/>
        <v>250.00342114266164</v>
      </c>
      <c r="J96" s="36">
        <f t="shared" si="24"/>
        <v>387.80704755388297</v>
      </c>
      <c r="K96" s="40">
        <f t="shared" si="25"/>
        <v>35.82992350115638</v>
      </c>
      <c r="L96" s="40">
        <f t="shared" si="26"/>
        <v>65.0026685643124</v>
      </c>
      <c r="M96" s="36">
        <f t="shared" si="27"/>
        <v>100.83259206546879</v>
      </c>
    </row>
    <row r="97" spans="1:13" ht="12" customHeight="1">
      <c r="A97" s="34" t="s">
        <v>86</v>
      </c>
      <c r="B97" s="35">
        <v>1084</v>
      </c>
      <c r="C97" s="36">
        <v>435.6</v>
      </c>
      <c r="D97" s="36">
        <f t="shared" si="21"/>
        <v>401.8450184501845</v>
      </c>
      <c r="E97" s="36">
        <v>48000</v>
      </c>
      <c r="F97" s="36">
        <v>112870</v>
      </c>
      <c r="G97" s="36">
        <v>160870</v>
      </c>
      <c r="H97" s="36">
        <f t="shared" si="22"/>
        <v>110.19283746556474</v>
      </c>
      <c r="I97" s="36">
        <f t="shared" si="23"/>
        <v>259.11386593204776</v>
      </c>
      <c r="J97" s="36">
        <f t="shared" si="24"/>
        <v>369.3067033976125</v>
      </c>
      <c r="K97" s="40">
        <f t="shared" si="25"/>
        <v>44.28044280442804</v>
      </c>
      <c r="L97" s="40">
        <f t="shared" si="26"/>
        <v>104.12361623616236</v>
      </c>
      <c r="M97" s="36">
        <f t="shared" si="27"/>
        <v>148.4040590405904</v>
      </c>
    </row>
    <row r="98" spans="1:13" ht="12" customHeight="1">
      <c r="A98" s="34" t="s">
        <v>87</v>
      </c>
      <c r="B98" s="35">
        <v>1503</v>
      </c>
      <c r="C98" s="36">
        <v>645.5</v>
      </c>
      <c r="D98" s="36">
        <f t="shared" si="21"/>
        <v>429.4743845642049</v>
      </c>
      <c r="E98" s="36">
        <v>64721</v>
      </c>
      <c r="F98" s="36">
        <v>149993</v>
      </c>
      <c r="G98" s="36">
        <v>214714</v>
      </c>
      <c r="H98" s="36">
        <f t="shared" si="22"/>
        <v>100.26491092176607</v>
      </c>
      <c r="I98" s="36">
        <f t="shared" si="23"/>
        <v>232.36715724244772</v>
      </c>
      <c r="J98" s="36">
        <f t="shared" si="24"/>
        <v>332.6320681642138</v>
      </c>
      <c r="K98" s="40">
        <f t="shared" si="25"/>
        <v>43.061210911510315</v>
      </c>
      <c r="L98" s="40">
        <f t="shared" si="26"/>
        <v>99.79574184963407</v>
      </c>
      <c r="M98" s="36">
        <f t="shared" si="27"/>
        <v>142.85695276114438</v>
      </c>
    </row>
    <row r="99" spans="1:13" ht="12" customHeight="1">
      <c r="A99" s="34" t="s">
        <v>88</v>
      </c>
      <c r="B99" s="35">
        <v>6296</v>
      </c>
      <c r="C99" s="36">
        <v>2402.4</v>
      </c>
      <c r="D99" s="36">
        <f t="shared" si="21"/>
        <v>381.5756035578145</v>
      </c>
      <c r="E99" s="36">
        <v>257683</v>
      </c>
      <c r="F99" s="36">
        <v>568907</v>
      </c>
      <c r="G99" s="36">
        <v>826590</v>
      </c>
      <c r="H99" s="36">
        <f t="shared" si="22"/>
        <v>107.260656010656</v>
      </c>
      <c r="I99" s="36">
        <f t="shared" si="23"/>
        <v>236.80777555777556</v>
      </c>
      <c r="J99" s="36">
        <f t="shared" si="24"/>
        <v>344.06843156843155</v>
      </c>
      <c r="K99" s="40">
        <f t="shared" si="25"/>
        <v>40.92804955527319</v>
      </c>
      <c r="L99" s="40">
        <f t="shared" si="26"/>
        <v>90.36006988564168</v>
      </c>
      <c r="M99" s="36">
        <f t="shared" si="27"/>
        <v>131.28811944091487</v>
      </c>
    </row>
    <row r="100" spans="1:13" ht="12" customHeight="1">
      <c r="A100" s="34" t="s">
        <v>90</v>
      </c>
      <c r="B100" s="35">
        <v>310</v>
      </c>
      <c r="C100" s="36">
        <v>100.93</v>
      </c>
      <c r="D100" s="36">
        <f t="shared" si="21"/>
        <v>325.5806451612903</v>
      </c>
      <c r="E100" s="36">
        <v>17369.05</v>
      </c>
      <c r="F100" s="36">
        <v>25232.5</v>
      </c>
      <c r="G100" s="36">
        <v>42601.55</v>
      </c>
      <c r="H100" s="36">
        <f t="shared" si="22"/>
        <v>172.09006241949865</v>
      </c>
      <c r="I100" s="36">
        <f t="shared" si="23"/>
        <v>249.99999999999997</v>
      </c>
      <c r="J100" s="36">
        <f t="shared" si="24"/>
        <v>422.0900624194986</v>
      </c>
      <c r="K100" s="40">
        <f t="shared" si="25"/>
        <v>56.02919354838709</v>
      </c>
      <c r="L100" s="40">
        <f t="shared" si="26"/>
        <v>81.39516129032258</v>
      </c>
      <c r="M100" s="36">
        <f t="shared" si="27"/>
        <v>137.42435483870966</v>
      </c>
    </row>
    <row r="101" spans="1:13" ht="12" customHeight="1">
      <c r="A101" s="34" t="s">
        <v>92</v>
      </c>
      <c r="B101" s="35">
        <v>2108</v>
      </c>
      <c r="C101" s="36">
        <v>841</v>
      </c>
      <c r="D101" s="36">
        <f t="shared" si="21"/>
        <v>398.95635673624287</v>
      </c>
      <c r="E101" s="36">
        <v>185646</v>
      </c>
      <c r="F101" s="36">
        <v>210021</v>
      </c>
      <c r="G101" s="36">
        <v>395667</v>
      </c>
      <c r="H101" s="36">
        <f t="shared" si="22"/>
        <v>220.74435196195006</v>
      </c>
      <c r="I101" s="36">
        <f t="shared" si="23"/>
        <v>249.72770511296076</v>
      </c>
      <c r="J101" s="36">
        <f t="shared" si="24"/>
        <v>470.4720570749108</v>
      </c>
      <c r="K101" s="40">
        <f t="shared" si="25"/>
        <v>88.0673624288425</v>
      </c>
      <c r="L101" s="40">
        <f t="shared" si="26"/>
        <v>99.63045540796963</v>
      </c>
      <c r="M101" s="36">
        <f t="shared" si="27"/>
        <v>187.69781783681213</v>
      </c>
    </row>
    <row r="102" spans="1:13" ht="12" customHeight="1">
      <c r="A102" s="34" t="s">
        <v>93</v>
      </c>
      <c r="B102" s="35">
        <v>772</v>
      </c>
      <c r="C102" s="36">
        <v>293.6</v>
      </c>
      <c r="D102" s="36">
        <f t="shared" si="21"/>
        <v>380.31088082901556</v>
      </c>
      <c r="E102" s="36">
        <v>0</v>
      </c>
      <c r="F102" s="36">
        <v>0</v>
      </c>
      <c r="G102" s="36">
        <v>0</v>
      </c>
      <c r="H102" s="36">
        <f t="shared" si="22"/>
        <v>0</v>
      </c>
      <c r="I102" s="36">
        <f t="shared" si="23"/>
        <v>0</v>
      </c>
      <c r="J102" s="36">
        <f t="shared" si="24"/>
        <v>0</v>
      </c>
      <c r="K102" s="40">
        <f t="shared" si="25"/>
        <v>0</v>
      </c>
      <c r="L102" s="40">
        <f t="shared" si="26"/>
        <v>0</v>
      </c>
      <c r="M102" s="36">
        <f t="shared" si="27"/>
        <v>0</v>
      </c>
    </row>
    <row r="103" spans="1:13" ht="12" customHeight="1">
      <c r="A103" s="34" t="s">
        <v>94</v>
      </c>
      <c r="B103" s="35">
        <v>4260</v>
      </c>
      <c r="C103" s="36">
        <v>1099</v>
      </c>
      <c r="D103" s="36">
        <f t="shared" si="21"/>
        <v>257.981220657277</v>
      </c>
      <c r="E103" s="36">
        <v>108397</v>
      </c>
      <c r="F103" s="36">
        <v>263248</v>
      </c>
      <c r="G103" s="36">
        <v>371645</v>
      </c>
      <c r="H103" s="36">
        <f t="shared" si="22"/>
        <v>98.63239308462238</v>
      </c>
      <c r="I103" s="36">
        <f t="shared" si="23"/>
        <v>239.53412192902638</v>
      </c>
      <c r="J103" s="36">
        <f t="shared" si="24"/>
        <v>338.1665150136488</v>
      </c>
      <c r="K103" s="40">
        <f t="shared" si="25"/>
        <v>25.445305164319247</v>
      </c>
      <c r="L103" s="40">
        <f t="shared" si="26"/>
        <v>61.79530516431925</v>
      </c>
      <c r="M103" s="36">
        <f t="shared" si="27"/>
        <v>87.2406103286385</v>
      </c>
    </row>
    <row r="104" spans="1:13" ht="12" customHeight="1">
      <c r="A104" s="34" t="s">
        <v>95</v>
      </c>
      <c r="B104" s="35">
        <v>690</v>
      </c>
      <c r="C104" s="36">
        <v>104.5</v>
      </c>
      <c r="D104" s="36">
        <f t="shared" si="21"/>
        <v>151.44927536231884</v>
      </c>
      <c r="E104" s="36">
        <v>21300</v>
      </c>
      <c r="F104" s="36">
        <v>26125</v>
      </c>
      <c r="G104" s="36">
        <v>47425</v>
      </c>
      <c r="H104" s="36">
        <f t="shared" si="22"/>
        <v>203.82775119617224</v>
      </c>
      <c r="I104" s="36">
        <f t="shared" si="23"/>
        <v>250</v>
      </c>
      <c r="J104" s="36">
        <f t="shared" si="24"/>
        <v>453.82775119617224</v>
      </c>
      <c r="K104" s="40">
        <f t="shared" si="25"/>
        <v>30.869565217391305</v>
      </c>
      <c r="L104" s="40">
        <f t="shared" si="26"/>
        <v>37.86231884057971</v>
      </c>
      <c r="M104" s="36">
        <f t="shared" si="27"/>
        <v>68.73188405797102</v>
      </c>
    </row>
    <row r="105" spans="1:13" ht="12" customHeight="1">
      <c r="A105" s="34" t="s">
        <v>96</v>
      </c>
      <c r="B105" s="35">
        <v>765</v>
      </c>
      <c r="C105" s="36">
        <v>368.6</v>
      </c>
      <c r="D105" s="36">
        <f t="shared" si="21"/>
        <v>481.83006535947715</v>
      </c>
      <c r="E105" s="36">
        <v>53820</v>
      </c>
      <c r="F105" s="36">
        <v>87129</v>
      </c>
      <c r="G105" s="36">
        <v>140949</v>
      </c>
      <c r="H105" s="36">
        <f t="shared" si="22"/>
        <v>146.0119370591427</v>
      </c>
      <c r="I105" s="36">
        <f t="shared" si="23"/>
        <v>236.37818773738468</v>
      </c>
      <c r="J105" s="36">
        <f t="shared" si="24"/>
        <v>382.3901247965274</v>
      </c>
      <c r="K105" s="40">
        <f t="shared" si="25"/>
        <v>70.3529411764706</v>
      </c>
      <c r="L105" s="40">
        <f t="shared" si="26"/>
        <v>113.89411764705882</v>
      </c>
      <c r="M105" s="36">
        <f t="shared" si="27"/>
        <v>184.24705882352941</v>
      </c>
    </row>
    <row r="106" spans="1:13" ht="12" customHeight="1">
      <c r="A106" s="34" t="s">
        <v>98</v>
      </c>
      <c r="B106" s="35">
        <v>790</v>
      </c>
      <c r="C106" s="36">
        <v>332.4</v>
      </c>
      <c r="D106" s="36">
        <f t="shared" si="21"/>
        <v>420.75949367088606</v>
      </c>
      <c r="E106" s="36">
        <v>42867</v>
      </c>
      <c r="F106" s="36">
        <v>91800</v>
      </c>
      <c r="G106" s="36">
        <v>134667</v>
      </c>
      <c r="H106" s="36">
        <f t="shared" si="22"/>
        <v>128.9620938628159</v>
      </c>
      <c r="I106" s="36">
        <f t="shared" si="23"/>
        <v>276.17328519855596</v>
      </c>
      <c r="J106" s="36">
        <f t="shared" si="24"/>
        <v>405.13537906137185</v>
      </c>
      <c r="K106" s="40">
        <f t="shared" si="25"/>
        <v>54.2620253164557</v>
      </c>
      <c r="L106" s="40">
        <f t="shared" si="26"/>
        <v>116.20253164556962</v>
      </c>
      <c r="M106" s="36">
        <f t="shared" si="27"/>
        <v>170.4645569620253</v>
      </c>
    </row>
    <row r="107" spans="1:13" ht="12" customHeight="1">
      <c r="A107" s="34" t="s">
        <v>99</v>
      </c>
      <c r="B107" s="35">
        <v>333</v>
      </c>
      <c r="C107" s="36">
        <v>69.73</v>
      </c>
      <c r="D107" s="36">
        <f t="shared" si="21"/>
        <v>209.39939939939939</v>
      </c>
      <c r="E107" s="36">
        <v>0</v>
      </c>
      <c r="F107" s="36">
        <v>0</v>
      </c>
      <c r="G107" s="36">
        <v>16260</v>
      </c>
      <c r="H107" s="36">
        <f t="shared" si="22"/>
        <v>0</v>
      </c>
      <c r="I107" s="36">
        <f t="shared" si="23"/>
        <v>0</v>
      </c>
      <c r="J107" s="36">
        <f t="shared" si="24"/>
        <v>0</v>
      </c>
      <c r="K107" s="40">
        <f t="shared" si="25"/>
        <v>0</v>
      </c>
      <c r="L107" s="40">
        <f t="shared" si="26"/>
        <v>0</v>
      </c>
      <c r="M107" s="36">
        <f t="shared" si="27"/>
        <v>0</v>
      </c>
    </row>
    <row r="108" spans="1:13" ht="12" customHeight="1">
      <c r="A108" s="34" t="s">
        <v>100</v>
      </c>
      <c r="B108" s="35">
        <v>2356</v>
      </c>
      <c r="C108" s="36">
        <v>852</v>
      </c>
      <c r="D108" s="36">
        <f t="shared" si="21"/>
        <v>361.6298811544992</v>
      </c>
      <c r="E108" s="36">
        <v>64717</v>
      </c>
      <c r="F108" s="36">
        <v>0</v>
      </c>
      <c r="G108" s="36">
        <v>64717</v>
      </c>
      <c r="H108" s="36">
        <f t="shared" si="22"/>
        <v>75.95892018779342</v>
      </c>
      <c r="I108" s="36">
        <f t="shared" si="23"/>
        <v>0</v>
      </c>
      <c r="J108" s="36">
        <f t="shared" si="24"/>
        <v>75.95892018779342</v>
      </c>
      <c r="K108" s="40">
        <f t="shared" si="25"/>
        <v>27.469015280135824</v>
      </c>
      <c r="L108" s="40">
        <f t="shared" si="26"/>
        <v>0</v>
      </c>
      <c r="M108" s="36">
        <f t="shared" si="27"/>
        <v>27.469015280135824</v>
      </c>
    </row>
    <row r="109" spans="1:13" ht="12" customHeight="1">
      <c r="A109" s="34" t="s">
        <v>101</v>
      </c>
      <c r="B109" s="35">
        <v>1154</v>
      </c>
      <c r="C109" s="36">
        <v>373.5</v>
      </c>
      <c r="D109" s="36">
        <f t="shared" si="21"/>
        <v>323.65684575389946</v>
      </c>
      <c r="E109" s="36">
        <v>51148</v>
      </c>
      <c r="F109" s="36">
        <v>93732</v>
      </c>
      <c r="G109" s="36">
        <v>144880</v>
      </c>
      <c r="H109" s="36">
        <f t="shared" si="22"/>
        <v>136.94243641231594</v>
      </c>
      <c r="I109" s="36">
        <f t="shared" si="23"/>
        <v>250.9558232931727</v>
      </c>
      <c r="J109" s="36">
        <f t="shared" si="24"/>
        <v>387.8982597054886</v>
      </c>
      <c r="K109" s="40">
        <f t="shared" si="25"/>
        <v>44.32235701906413</v>
      </c>
      <c r="L109" s="40">
        <f t="shared" si="26"/>
        <v>81.22357019064125</v>
      </c>
      <c r="M109" s="36">
        <f t="shared" si="27"/>
        <v>125.54592720970538</v>
      </c>
    </row>
    <row r="110" spans="1:13" ht="12" customHeight="1">
      <c r="A110" s="34" t="s">
        <v>103</v>
      </c>
      <c r="B110" s="35">
        <v>609</v>
      </c>
      <c r="C110" s="36">
        <v>285.4</v>
      </c>
      <c r="D110" s="36">
        <f t="shared" si="21"/>
        <v>468.63711001642037</v>
      </c>
      <c r="E110" s="36">
        <v>49433</v>
      </c>
      <c r="F110" s="36">
        <v>78405</v>
      </c>
      <c r="G110" s="36">
        <v>127838</v>
      </c>
      <c r="H110" s="36">
        <f t="shared" si="22"/>
        <v>173.20602662929224</v>
      </c>
      <c r="I110" s="36">
        <f t="shared" si="23"/>
        <v>274.7196916608269</v>
      </c>
      <c r="J110" s="36">
        <f t="shared" si="24"/>
        <v>447.92571829011916</v>
      </c>
      <c r="K110" s="40">
        <f t="shared" si="25"/>
        <v>81.17077175697865</v>
      </c>
      <c r="L110" s="40">
        <f t="shared" si="26"/>
        <v>128.74384236453201</v>
      </c>
      <c r="M110" s="36">
        <f t="shared" si="27"/>
        <v>209.91461412151068</v>
      </c>
    </row>
    <row r="111" spans="1:13" ht="12" customHeight="1">
      <c r="A111" s="34" t="s">
        <v>104</v>
      </c>
      <c r="B111" s="35">
        <v>3625</v>
      </c>
      <c r="C111" s="36">
        <v>1547</v>
      </c>
      <c r="D111" s="36">
        <f aca="true" t="shared" si="28" ref="D111:D135">C111*1000/B111</f>
        <v>426.7586206896552</v>
      </c>
      <c r="E111" s="36">
        <v>143000</v>
      </c>
      <c r="F111" s="36">
        <v>386750</v>
      </c>
      <c r="G111" s="36">
        <v>529750</v>
      </c>
      <c r="H111" s="36">
        <f aca="true" t="shared" si="29" ref="H111:H135">E111/C111</f>
        <v>92.43697478991596</v>
      </c>
      <c r="I111" s="36">
        <f aca="true" t="shared" si="30" ref="I111:I135">F111/C111</f>
        <v>250</v>
      </c>
      <c r="J111" s="36">
        <f aca="true" t="shared" si="31" ref="J111:J173">SUM(H111:I111)</f>
        <v>342.43697478991595</v>
      </c>
      <c r="K111" s="40">
        <f aca="true" t="shared" si="32" ref="K111:K135">E111/B111</f>
        <v>39.44827586206897</v>
      </c>
      <c r="L111" s="40">
        <f aca="true" t="shared" si="33" ref="L111:L135">F111/B111</f>
        <v>106.6896551724138</v>
      </c>
      <c r="M111" s="36">
        <f aca="true" t="shared" si="34" ref="M111:M135">SUM(K111:L111)</f>
        <v>146.13793103448276</v>
      </c>
    </row>
    <row r="112" spans="1:13" ht="12" customHeight="1">
      <c r="A112" s="34" t="s">
        <v>105</v>
      </c>
      <c r="B112" s="35">
        <v>1145</v>
      </c>
      <c r="C112" s="36">
        <v>488.69</v>
      </c>
      <c r="D112" s="36">
        <f t="shared" si="28"/>
        <v>426.8034934497817</v>
      </c>
      <c r="E112" s="36">
        <v>95723</v>
      </c>
      <c r="F112" s="36">
        <v>122171</v>
      </c>
      <c r="G112" s="36">
        <v>217894</v>
      </c>
      <c r="H112" s="36">
        <f t="shared" si="29"/>
        <v>195.8767316703841</v>
      </c>
      <c r="I112" s="36">
        <f t="shared" si="30"/>
        <v>249.99693056948166</v>
      </c>
      <c r="J112" s="36">
        <f t="shared" si="31"/>
        <v>445.8736622398658</v>
      </c>
      <c r="K112" s="40">
        <f t="shared" si="32"/>
        <v>83.60087336244541</v>
      </c>
      <c r="L112" s="40">
        <f t="shared" si="33"/>
        <v>106.6995633187773</v>
      </c>
      <c r="M112" s="36">
        <f t="shared" si="34"/>
        <v>190.30043668122272</v>
      </c>
    </row>
    <row r="113" spans="1:13" ht="12" customHeight="1">
      <c r="A113" s="34" t="s">
        <v>106</v>
      </c>
      <c r="B113" s="35">
        <v>1487</v>
      </c>
      <c r="C113" s="36">
        <v>364</v>
      </c>
      <c r="D113" s="36">
        <f t="shared" si="28"/>
        <v>244.78816408876932</v>
      </c>
      <c r="E113" s="36">
        <v>27707</v>
      </c>
      <c r="F113" s="36">
        <v>91022</v>
      </c>
      <c r="G113" s="36">
        <v>118729</v>
      </c>
      <c r="H113" s="36">
        <f t="shared" si="29"/>
        <v>76.11813186813187</v>
      </c>
      <c r="I113" s="36">
        <f t="shared" si="30"/>
        <v>250.06043956043956</v>
      </c>
      <c r="J113" s="36">
        <f t="shared" si="31"/>
        <v>326.17857142857144</v>
      </c>
      <c r="K113" s="40">
        <f t="shared" si="32"/>
        <v>18.632817753866846</v>
      </c>
      <c r="L113" s="40">
        <f t="shared" si="33"/>
        <v>61.211835911230665</v>
      </c>
      <c r="M113" s="36">
        <f t="shared" si="34"/>
        <v>79.84465366509751</v>
      </c>
    </row>
    <row r="114" spans="1:13" ht="12" customHeight="1">
      <c r="A114" s="34" t="s">
        <v>107</v>
      </c>
      <c r="B114" s="35">
        <v>770</v>
      </c>
      <c r="C114" s="36">
        <v>308.9</v>
      </c>
      <c r="D114" s="36">
        <f t="shared" si="28"/>
        <v>401.16883116883116</v>
      </c>
      <c r="E114" s="36">
        <v>40035</v>
      </c>
      <c r="F114" s="36">
        <v>77225</v>
      </c>
      <c r="G114" s="36">
        <v>117260</v>
      </c>
      <c r="H114" s="36">
        <f t="shared" si="29"/>
        <v>129.60505017805116</v>
      </c>
      <c r="I114" s="36">
        <f t="shared" si="30"/>
        <v>250.00000000000003</v>
      </c>
      <c r="J114" s="36">
        <f t="shared" si="31"/>
        <v>379.6050501780512</v>
      </c>
      <c r="K114" s="40">
        <f t="shared" si="32"/>
        <v>51.993506493506494</v>
      </c>
      <c r="L114" s="40">
        <f t="shared" si="33"/>
        <v>100.29220779220779</v>
      </c>
      <c r="M114" s="36">
        <f t="shared" si="34"/>
        <v>152.28571428571428</v>
      </c>
    </row>
    <row r="115" spans="1:13" ht="12" customHeight="1">
      <c r="A115" s="34" t="s">
        <v>108</v>
      </c>
      <c r="B115" s="35">
        <v>1393</v>
      </c>
      <c r="C115" s="36">
        <v>437</v>
      </c>
      <c r="D115" s="36">
        <f t="shared" si="28"/>
        <v>313.7114142139268</v>
      </c>
      <c r="E115" s="36">
        <v>120420</v>
      </c>
      <c r="F115" s="36">
        <v>110011</v>
      </c>
      <c r="G115" s="36">
        <v>230431</v>
      </c>
      <c r="H115" s="36">
        <f t="shared" si="29"/>
        <v>275.5606407322654</v>
      </c>
      <c r="I115" s="36">
        <f t="shared" si="30"/>
        <v>251.74141876430207</v>
      </c>
      <c r="J115" s="36">
        <f t="shared" si="31"/>
        <v>527.3020594965675</v>
      </c>
      <c r="K115" s="40">
        <f t="shared" si="32"/>
        <v>86.44651830581479</v>
      </c>
      <c r="L115" s="40">
        <f t="shared" si="33"/>
        <v>78.97415649676957</v>
      </c>
      <c r="M115" s="36">
        <f t="shared" si="34"/>
        <v>165.42067480258436</v>
      </c>
    </row>
    <row r="116" spans="1:13" ht="12" customHeight="1">
      <c r="A116" s="34" t="s">
        <v>109</v>
      </c>
      <c r="B116" s="35">
        <v>7472</v>
      </c>
      <c r="C116" s="36">
        <v>2059.3</v>
      </c>
      <c r="D116" s="36">
        <f t="shared" si="28"/>
        <v>275.60224839400433</v>
      </c>
      <c r="E116" s="36">
        <v>323093.69</v>
      </c>
      <c r="F116" s="36">
        <v>514829.5</v>
      </c>
      <c r="G116" s="36">
        <v>837923.19</v>
      </c>
      <c r="H116" s="36">
        <f t="shared" si="29"/>
        <v>156.8949108920507</v>
      </c>
      <c r="I116" s="36">
        <f t="shared" si="30"/>
        <v>250.002185208566</v>
      </c>
      <c r="J116" s="36">
        <f t="shared" si="31"/>
        <v>406.8970961006167</v>
      </c>
      <c r="K116" s="40">
        <f t="shared" si="32"/>
        <v>43.24059020342612</v>
      </c>
      <c r="L116" s="40">
        <f t="shared" si="33"/>
        <v>68.90116434689507</v>
      </c>
      <c r="M116" s="36">
        <f t="shared" si="34"/>
        <v>112.1417545503212</v>
      </c>
    </row>
    <row r="117" spans="1:13" ht="12" customHeight="1">
      <c r="A117" s="34" t="s">
        <v>110</v>
      </c>
      <c r="B117" s="35">
        <v>1040</v>
      </c>
      <c r="C117" s="36">
        <v>246</v>
      </c>
      <c r="D117" s="36">
        <f t="shared" si="28"/>
        <v>236.53846153846155</v>
      </c>
      <c r="E117" s="36">
        <v>43028</v>
      </c>
      <c r="F117" s="36">
        <v>61535</v>
      </c>
      <c r="G117" s="36">
        <v>104563</v>
      </c>
      <c r="H117" s="36">
        <f t="shared" si="29"/>
        <v>174.91056910569105</v>
      </c>
      <c r="I117" s="36">
        <f t="shared" si="30"/>
        <v>250.14227642276424</v>
      </c>
      <c r="J117" s="36">
        <f t="shared" si="31"/>
        <v>425.0528455284553</v>
      </c>
      <c r="K117" s="40">
        <f t="shared" si="32"/>
        <v>41.37307692307692</v>
      </c>
      <c r="L117" s="40">
        <f t="shared" si="33"/>
        <v>59.16826923076923</v>
      </c>
      <c r="M117" s="36">
        <f t="shared" si="34"/>
        <v>100.54134615384615</v>
      </c>
    </row>
    <row r="118" spans="1:13" ht="12" customHeight="1">
      <c r="A118" s="34" t="s">
        <v>111</v>
      </c>
      <c r="B118" s="35">
        <v>1326</v>
      </c>
      <c r="C118" s="36">
        <v>449</v>
      </c>
      <c r="D118" s="36">
        <f t="shared" si="28"/>
        <v>338.6123680241327</v>
      </c>
      <c r="E118" s="36">
        <v>53362</v>
      </c>
      <c r="F118" s="36">
        <v>112075</v>
      </c>
      <c r="G118" s="36">
        <v>165437</v>
      </c>
      <c r="H118" s="36">
        <f t="shared" si="29"/>
        <v>118.84632516703786</v>
      </c>
      <c r="I118" s="36">
        <f t="shared" si="30"/>
        <v>249.61024498886414</v>
      </c>
      <c r="J118" s="36">
        <f t="shared" si="31"/>
        <v>368.456570155902</v>
      </c>
      <c r="K118" s="40">
        <f t="shared" si="32"/>
        <v>40.242835595776775</v>
      </c>
      <c r="L118" s="40">
        <f t="shared" si="33"/>
        <v>84.5211161387632</v>
      </c>
      <c r="M118" s="36">
        <f t="shared" si="34"/>
        <v>124.76395173453997</v>
      </c>
    </row>
    <row r="119" spans="1:13" ht="12" customHeight="1">
      <c r="A119" s="34" t="s">
        <v>112</v>
      </c>
      <c r="B119" s="35">
        <v>2299</v>
      </c>
      <c r="C119" s="36">
        <v>835.7</v>
      </c>
      <c r="D119" s="36">
        <f t="shared" si="28"/>
        <v>363.5058721183123</v>
      </c>
      <c r="E119" s="36">
        <v>97200</v>
      </c>
      <c r="F119" s="36">
        <v>221697</v>
      </c>
      <c r="G119" s="36">
        <v>318897</v>
      </c>
      <c r="H119" s="36">
        <f t="shared" si="29"/>
        <v>116.30968050735909</v>
      </c>
      <c r="I119" s="36">
        <f t="shared" si="30"/>
        <v>265.28299629053487</v>
      </c>
      <c r="J119" s="36">
        <f t="shared" si="31"/>
        <v>381.59267679789394</v>
      </c>
      <c r="K119" s="40">
        <f t="shared" si="32"/>
        <v>42.27925184862984</v>
      </c>
      <c r="L119" s="40">
        <f t="shared" si="33"/>
        <v>96.43192692474989</v>
      </c>
      <c r="M119" s="36">
        <f t="shared" si="34"/>
        <v>138.71117877337974</v>
      </c>
    </row>
    <row r="120" spans="1:13" ht="12" customHeight="1">
      <c r="A120" s="34" t="s">
        <v>115</v>
      </c>
      <c r="B120" s="35">
        <v>683</v>
      </c>
      <c r="C120" s="36">
        <v>203</v>
      </c>
      <c r="D120" s="36">
        <f t="shared" si="28"/>
        <v>297.2181551976574</v>
      </c>
      <c r="E120" s="36">
        <v>31661</v>
      </c>
      <c r="F120" s="36">
        <v>53945</v>
      </c>
      <c r="G120" s="36">
        <v>85606</v>
      </c>
      <c r="H120" s="36">
        <f t="shared" si="29"/>
        <v>155.9655172413793</v>
      </c>
      <c r="I120" s="36">
        <f t="shared" si="30"/>
        <v>265.7389162561576</v>
      </c>
      <c r="J120" s="36">
        <f t="shared" si="31"/>
        <v>421.7044334975369</v>
      </c>
      <c r="K120" s="40">
        <f t="shared" si="32"/>
        <v>46.35578330893119</v>
      </c>
      <c r="L120" s="40">
        <f t="shared" si="33"/>
        <v>78.98243045387994</v>
      </c>
      <c r="M120" s="36">
        <f t="shared" si="34"/>
        <v>125.33821376281114</v>
      </c>
    </row>
    <row r="121" spans="1:13" ht="12" customHeight="1">
      <c r="A121" s="34" t="s">
        <v>116</v>
      </c>
      <c r="B121" s="35">
        <v>257</v>
      </c>
      <c r="C121" s="36">
        <v>68.28</v>
      </c>
      <c r="D121" s="36">
        <f t="shared" si="28"/>
        <v>265.6809338521401</v>
      </c>
      <c r="E121" s="36">
        <v>17938</v>
      </c>
      <c r="F121" s="36">
        <v>17069</v>
      </c>
      <c r="G121" s="36">
        <v>35007</v>
      </c>
      <c r="H121" s="36">
        <f t="shared" si="29"/>
        <v>262.71236086701816</v>
      </c>
      <c r="I121" s="36">
        <f t="shared" si="30"/>
        <v>249.98535442296426</v>
      </c>
      <c r="J121" s="36">
        <f t="shared" si="31"/>
        <v>512.6977152899824</v>
      </c>
      <c r="K121" s="40">
        <f t="shared" si="32"/>
        <v>69.7976653696498</v>
      </c>
      <c r="L121" s="40">
        <f t="shared" si="33"/>
        <v>66.41634241245136</v>
      </c>
      <c r="M121" s="36">
        <f t="shared" si="34"/>
        <v>136.21400778210116</v>
      </c>
    </row>
    <row r="122" spans="1:13" ht="12" customHeight="1">
      <c r="A122" s="34" t="s">
        <v>117</v>
      </c>
      <c r="B122" s="35">
        <v>493</v>
      </c>
      <c r="C122" s="36">
        <v>85.5</v>
      </c>
      <c r="D122" s="36">
        <f t="shared" si="28"/>
        <v>173.42799188640973</v>
      </c>
      <c r="E122" s="36">
        <v>15900</v>
      </c>
      <c r="F122" s="36">
        <v>20780</v>
      </c>
      <c r="G122" s="36">
        <v>36680</v>
      </c>
      <c r="H122" s="36">
        <f t="shared" si="29"/>
        <v>185.96491228070175</v>
      </c>
      <c r="I122" s="36">
        <f t="shared" si="30"/>
        <v>243.04093567251462</v>
      </c>
      <c r="J122" s="36">
        <f t="shared" si="31"/>
        <v>429.0058479532164</v>
      </c>
      <c r="K122" s="40">
        <f t="shared" si="32"/>
        <v>32.251521298174445</v>
      </c>
      <c r="L122" s="40">
        <f t="shared" si="33"/>
        <v>42.1501014198783</v>
      </c>
      <c r="M122" s="36">
        <f t="shared" si="34"/>
        <v>74.40162271805275</v>
      </c>
    </row>
    <row r="123" spans="1:13" ht="12" customHeight="1">
      <c r="A123" s="34" t="s">
        <v>118</v>
      </c>
      <c r="B123" s="35">
        <v>2015</v>
      </c>
      <c r="C123" s="36">
        <v>601.5</v>
      </c>
      <c r="D123" s="36">
        <f t="shared" si="28"/>
        <v>298.51116625310175</v>
      </c>
      <c r="E123" s="36">
        <v>69209</v>
      </c>
      <c r="F123" s="36">
        <v>151022</v>
      </c>
      <c r="G123" s="36">
        <v>220231</v>
      </c>
      <c r="H123" s="36">
        <f t="shared" si="29"/>
        <v>115.06068162926019</v>
      </c>
      <c r="I123" s="36">
        <f t="shared" si="30"/>
        <v>251.0756442227764</v>
      </c>
      <c r="J123" s="36">
        <f t="shared" si="31"/>
        <v>366.1363258520366</v>
      </c>
      <c r="K123" s="40">
        <f t="shared" si="32"/>
        <v>34.34689826302729</v>
      </c>
      <c r="L123" s="40">
        <f t="shared" si="33"/>
        <v>74.94888337468983</v>
      </c>
      <c r="M123" s="36">
        <f t="shared" si="34"/>
        <v>109.29578163771711</v>
      </c>
    </row>
    <row r="124" spans="1:13" ht="12" customHeight="1">
      <c r="A124" s="34" t="s">
        <v>119</v>
      </c>
      <c r="B124" s="35">
        <v>618</v>
      </c>
      <c r="C124" s="36">
        <v>167.9</v>
      </c>
      <c r="D124" s="36">
        <f t="shared" si="28"/>
        <v>271.68284789644014</v>
      </c>
      <c r="E124" s="36">
        <v>30450</v>
      </c>
      <c r="F124" s="36">
        <v>39325</v>
      </c>
      <c r="G124" s="36">
        <v>69775</v>
      </c>
      <c r="H124" s="36">
        <f t="shared" si="29"/>
        <v>181.3579511614056</v>
      </c>
      <c r="I124" s="36">
        <f t="shared" si="30"/>
        <v>234.21679571173317</v>
      </c>
      <c r="J124" s="36">
        <f t="shared" si="31"/>
        <v>415.5747468731388</v>
      </c>
      <c r="K124" s="40">
        <f t="shared" si="32"/>
        <v>49.271844660194176</v>
      </c>
      <c r="L124" s="40">
        <f t="shared" si="33"/>
        <v>63.63268608414239</v>
      </c>
      <c r="M124" s="36">
        <f t="shared" si="34"/>
        <v>112.90453074433657</v>
      </c>
    </row>
    <row r="125" spans="1:13" ht="12" customHeight="1">
      <c r="A125" s="34" t="s">
        <v>120</v>
      </c>
      <c r="B125" s="35">
        <v>1684</v>
      </c>
      <c r="C125" s="36">
        <v>419.45</v>
      </c>
      <c r="D125" s="36">
        <f t="shared" si="28"/>
        <v>249.07957244655583</v>
      </c>
      <c r="E125" s="36">
        <v>85091</v>
      </c>
      <c r="F125" s="36">
        <v>104862</v>
      </c>
      <c r="G125" s="36">
        <v>189953</v>
      </c>
      <c r="H125" s="36">
        <f t="shared" si="29"/>
        <v>202.86327333412802</v>
      </c>
      <c r="I125" s="36">
        <f t="shared" si="30"/>
        <v>249.99880796280846</v>
      </c>
      <c r="J125" s="36">
        <f t="shared" si="31"/>
        <v>452.8620812969365</v>
      </c>
      <c r="K125" s="40">
        <f t="shared" si="32"/>
        <v>50.529097387173394</v>
      </c>
      <c r="L125" s="40">
        <f t="shared" si="33"/>
        <v>62.26959619952494</v>
      </c>
      <c r="M125" s="36">
        <f t="shared" si="34"/>
        <v>112.79869358669833</v>
      </c>
    </row>
    <row r="126" spans="1:13" ht="12" customHeight="1">
      <c r="A126" s="34" t="s">
        <v>121</v>
      </c>
      <c r="B126" s="35">
        <v>1655</v>
      </c>
      <c r="C126" s="36">
        <v>616.1</v>
      </c>
      <c r="D126" s="36">
        <f t="shared" si="28"/>
        <v>372.26586102719034</v>
      </c>
      <c r="E126" s="36">
        <v>88302</v>
      </c>
      <c r="F126" s="36">
        <v>154027</v>
      </c>
      <c r="G126" s="36">
        <v>242329</v>
      </c>
      <c r="H126" s="36">
        <f t="shared" si="29"/>
        <v>143.32413569225776</v>
      </c>
      <c r="I126" s="36">
        <f t="shared" si="30"/>
        <v>250.00324622626195</v>
      </c>
      <c r="J126" s="36">
        <f t="shared" si="31"/>
        <v>393.3273819185197</v>
      </c>
      <c r="K126" s="40">
        <f t="shared" si="32"/>
        <v>53.35468277945619</v>
      </c>
      <c r="L126" s="40">
        <f t="shared" si="33"/>
        <v>93.06767371601208</v>
      </c>
      <c r="M126" s="36">
        <f t="shared" si="34"/>
        <v>146.42235649546828</v>
      </c>
    </row>
    <row r="127" spans="1:13" ht="12" customHeight="1">
      <c r="A127" s="34" t="s">
        <v>122</v>
      </c>
      <c r="B127" s="35">
        <v>3802</v>
      </c>
      <c r="C127" s="36">
        <v>1174</v>
      </c>
      <c r="D127" s="36">
        <f t="shared" si="28"/>
        <v>308.78485007890583</v>
      </c>
      <c r="E127" s="36">
        <v>153945</v>
      </c>
      <c r="F127" s="36">
        <v>270119</v>
      </c>
      <c r="G127" s="36">
        <v>424064</v>
      </c>
      <c r="H127" s="36">
        <f t="shared" si="29"/>
        <v>131.12862010221465</v>
      </c>
      <c r="I127" s="36">
        <f t="shared" si="30"/>
        <v>230.08432708688244</v>
      </c>
      <c r="J127" s="36">
        <f t="shared" si="31"/>
        <v>361.2129471890971</v>
      </c>
      <c r="K127" s="40">
        <f t="shared" si="32"/>
        <v>40.490531299316146</v>
      </c>
      <c r="L127" s="40">
        <f t="shared" si="33"/>
        <v>71.04655444502893</v>
      </c>
      <c r="M127" s="36">
        <f t="shared" si="34"/>
        <v>111.53708574434508</v>
      </c>
    </row>
    <row r="128" spans="1:13" ht="12" customHeight="1">
      <c r="A128" s="34" t="s">
        <v>124</v>
      </c>
      <c r="B128" s="35">
        <v>2770</v>
      </c>
      <c r="C128" s="36">
        <v>564</v>
      </c>
      <c r="D128" s="36">
        <f t="shared" si="28"/>
        <v>203.6101083032491</v>
      </c>
      <c r="E128" s="36">
        <v>92086</v>
      </c>
      <c r="F128" s="36">
        <v>142418</v>
      </c>
      <c r="G128" s="36">
        <v>234504</v>
      </c>
      <c r="H128" s="36">
        <f t="shared" si="29"/>
        <v>163.27304964539007</v>
      </c>
      <c r="I128" s="36">
        <f t="shared" si="30"/>
        <v>252.51418439716312</v>
      </c>
      <c r="J128" s="36">
        <f t="shared" si="31"/>
        <v>415.7872340425532</v>
      </c>
      <c r="K128" s="40">
        <f t="shared" si="32"/>
        <v>33.24404332129964</v>
      </c>
      <c r="L128" s="40">
        <f t="shared" si="33"/>
        <v>51.414440433212995</v>
      </c>
      <c r="M128" s="36">
        <f t="shared" si="34"/>
        <v>84.65848375451264</v>
      </c>
    </row>
    <row r="129" spans="1:13" ht="12" customHeight="1">
      <c r="A129" s="34" t="s">
        <v>125</v>
      </c>
      <c r="B129" s="35">
        <v>382</v>
      </c>
      <c r="C129" s="36">
        <v>100.9</v>
      </c>
      <c r="D129" s="36">
        <f t="shared" si="28"/>
        <v>264.13612565445027</v>
      </c>
      <c r="E129" s="36">
        <v>21205</v>
      </c>
      <c r="F129" s="36">
        <v>24931</v>
      </c>
      <c r="G129" s="36">
        <v>46136</v>
      </c>
      <c r="H129" s="36">
        <f t="shared" si="29"/>
        <v>210.1585728444004</v>
      </c>
      <c r="I129" s="36">
        <f t="shared" si="30"/>
        <v>247.0862239841427</v>
      </c>
      <c r="J129" s="36">
        <f t="shared" si="31"/>
        <v>457.2447968285431</v>
      </c>
      <c r="K129" s="40">
        <f t="shared" si="32"/>
        <v>55.510471204188484</v>
      </c>
      <c r="L129" s="40">
        <f t="shared" si="33"/>
        <v>65.26439790575917</v>
      </c>
      <c r="M129" s="36">
        <f t="shared" si="34"/>
        <v>120.77486910994764</v>
      </c>
    </row>
    <row r="130" spans="1:13" ht="12" customHeight="1">
      <c r="A130" s="34" t="s">
        <v>126</v>
      </c>
      <c r="B130" s="35">
        <v>2749</v>
      </c>
      <c r="C130" s="36">
        <v>715.7</v>
      </c>
      <c r="D130" s="36">
        <f t="shared" si="28"/>
        <v>260.34921789741725</v>
      </c>
      <c r="E130" s="36">
        <v>98670</v>
      </c>
      <c r="F130" s="36">
        <v>178750</v>
      </c>
      <c r="G130" s="36">
        <v>277420</v>
      </c>
      <c r="H130" s="36">
        <f t="shared" si="29"/>
        <v>137.86502724605282</v>
      </c>
      <c r="I130" s="36">
        <f t="shared" si="30"/>
        <v>249.75548414140002</v>
      </c>
      <c r="J130" s="36">
        <f t="shared" si="31"/>
        <v>387.62051138745284</v>
      </c>
      <c r="K130" s="40">
        <f t="shared" si="32"/>
        <v>35.89305201891597</v>
      </c>
      <c r="L130" s="40">
        <f t="shared" si="33"/>
        <v>65.0236449618043</v>
      </c>
      <c r="M130" s="36">
        <f t="shared" si="34"/>
        <v>100.91669698072026</v>
      </c>
    </row>
    <row r="131" spans="1:13" ht="12" customHeight="1">
      <c r="A131" s="34" t="s">
        <v>127</v>
      </c>
      <c r="B131" s="35">
        <v>393</v>
      </c>
      <c r="C131" s="36">
        <v>112.2</v>
      </c>
      <c r="D131" s="36">
        <f t="shared" si="28"/>
        <v>285.4961832061069</v>
      </c>
      <c r="E131" s="36">
        <v>22210</v>
      </c>
      <c r="F131" s="36">
        <v>28067</v>
      </c>
      <c r="G131" s="36">
        <v>50277</v>
      </c>
      <c r="H131" s="36">
        <f t="shared" si="29"/>
        <v>197.9500891265597</v>
      </c>
      <c r="I131" s="36">
        <f t="shared" si="30"/>
        <v>250.15151515151516</v>
      </c>
      <c r="J131" s="36">
        <f t="shared" si="31"/>
        <v>448.1016042780749</v>
      </c>
      <c r="K131" s="40">
        <f t="shared" si="32"/>
        <v>56.51399491094148</v>
      </c>
      <c r="L131" s="40">
        <f t="shared" si="33"/>
        <v>71.41730279898219</v>
      </c>
      <c r="M131" s="36">
        <f t="shared" si="34"/>
        <v>127.93129770992367</v>
      </c>
    </row>
    <row r="132" spans="1:13" ht="12" customHeight="1">
      <c r="A132" s="34" t="s">
        <v>128</v>
      </c>
      <c r="B132" s="35">
        <v>1602</v>
      </c>
      <c r="C132" s="36">
        <v>506</v>
      </c>
      <c r="D132" s="36">
        <f t="shared" si="28"/>
        <v>315.8551810237204</v>
      </c>
      <c r="E132" s="36">
        <v>51799</v>
      </c>
      <c r="F132" s="36">
        <v>126666</v>
      </c>
      <c r="G132" s="36">
        <v>178465</v>
      </c>
      <c r="H132" s="36">
        <f t="shared" si="29"/>
        <v>102.3695652173913</v>
      </c>
      <c r="I132" s="36">
        <f t="shared" si="30"/>
        <v>250.32806324110672</v>
      </c>
      <c r="J132" s="36">
        <f t="shared" si="31"/>
        <v>352.697628458498</v>
      </c>
      <c r="K132" s="40">
        <f t="shared" si="32"/>
        <v>32.333957553058674</v>
      </c>
      <c r="L132" s="40">
        <f t="shared" si="33"/>
        <v>79.06741573033707</v>
      </c>
      <c r="M132" s="36">
        <f t="shared" si="34"/>
        <v>111.40137328339574</v>
      </c>
    </row>
    <row r="133" spans="1:13" ht="12" customHeight="1">
      <c r="A133" s="34" t="s">
        <v>129</v>
      </c>
      <c r="B133" s="35">
        <v>264</v>
      </c>
      <c r="C133" s="36">
        <v>166.8</v>
      </c>
      <c r="D133" s="36">
        <f t="shared" si="28"/>
        <v>631.8181818181819</v>
      </c>
      <c r="E133" s="36">
        <v>46152</v>
      </c>
      <c r="F133" s="36">
        <v>36313</v>
      </c>
      <c r="G133" s="36">
        <v>82465</v>
      </c>
      <c r="H133" s="36">
        <f t="shared" si="29"/>
        <v>276.69064748201436</v>
      </c>
      <c r="I133" s="36">
        <f t="shared" si="30"/>
        <v>217.70383693045562</v>
      </c>
      <c r="J133" s="36">
        <f t="shared" si="31"/>
        <v>494.39448441247</v>
      </c>
      <c r="K133" s="40">
        <f t="shared" si="32"/>
        <v>174.8181818181818</v>
      </c>
      <c r="L133" s="40">
        <f t="shared" si="33"/>
        <v>137.54924242424244</v>
      </c>
      <c r="M133" s="36">
        <f t="shared" si="34"/>
        <v>312.36742424242425</v>
      </c>
    </row>
    <row r="134" spans="1:13" ht="12" customHeight="1">
      <c r="A134" s="34" t="s">
        <v>130</v>
      </c>
      <c r="B134" s="35">
        <v>6337</v>
      </c>
      <c r="C134" s="36">
        <v>1898</v>
      </c>
      <c r="D134" s="36">
        <f t="shared" si="28"/>
        <v>299.51080953132396</v>
      </c>
      <c r="E134" s="36">
        <v>208940</v>
      </c>
      <c r="F134" s="36">
        <v>441323.05</v>
      </c>
      <c r="G134" s="36">
        <v>650263.05</v>
      </c>
      <c r="H134" s="36">
        <f t="shared" si="29"/>
        <v>110.08429926238145</v>
      </c>
      <c r="I134" s="36">
        <f t="shared" si="30"/>
        <v>232.52004741833508</v>
      </c>
      <c r="J134" s="36">
        <f t="shared" si="31"/>
        <v>342.6043466807165</v>
      </c>
      <c r="K134" s="40">
        <f t="shared" si="32"/>
        <v>32.9714375887644</v>
      </c>
      <c r="L134" s="40">
        <f t="shared" si="33"/>
        <v>69.64226763452737</v>
      </c>
      <c r="M134" s="36">
        <f t="shared" si="34"/>
        <v>102.61370522329177</v>
      </c>
    </row>
    <row r="135" spans="1:13" ht="12" customHeight="1">
      <c r="A135" s="34" t="s">
        <v>131</v>
      </c>
      <c r="B135" s="35">
        <v>488</v>
      </c>
      <c r="C135" s="36">
        <v>112.76</v>
      </c>
      <c r="D135" s="36">
        <f t="shared" si="28"/>
        <v>231.0655737704918</v>
      </c>
      <c r="E135" s="36">
        <v>24952</v>
      </c>
      <c r="F135" s="36">
        <v>28931</v>
      </c>
      <c r="G135" s="36">
        <v>53883</v>
      </c>
      <c r="H135" s="36">
        <f t="shared" si="29"/>
        <v>221.28414331323162</v>
      </c>
      <c r="I135" s="36">
        <f t="shared" si="30"/>
        <v>256.57147924796027</v>
      </c>
      <c r="J135" s="36">
        <f t="shared" si="31"/>
        <v>477.8556225611919</v>
      </c>
      <c r="K135" s="40">
        <f t="shared" si="32"/>
        <v>51.131147540983605</v>
      </c>
      <c r="L135" s="40">
        <f t="shared" si="33"/>
        <v>59.28483606557377</v>
      </c>
      <c r="M135" s="36">
        <f t="shared" si="34"/>
        <v>110.41598360655738</v>
      </c>
    </row>
    <row r="136" spans="1:13" ht="12" customHeight="1">
      <c r="A136" s="34"/>
      <c r="B136" s="35"/>
      <c r="C136" s="36"/>
      <c r="D136" s="36"/>
      <c r="E136" s="36"/>
      <c r="F136" s="36"/>
      <c r="G136" s="36"/>
      <c r="H136" s="36"/>
      <c r="I136" s="36"/>
      <c r="J136" s="36"/>
      <c r="K136" s="40"/>
      <c r="L136" s="40"/>
      <c r="M136" s="36"/>
    </row>
    <row r="137" spans="1:13" ht="12" customHeight="1">
      <c r="A137" s="34"/>
      <c r="B137" s="35"/>
      <c r="C137" s="36"/>
      <c r="D137" s="36"/>
      <c r="E137" s="36"/>
      <c r="F137" s="36"/>
      <c r="G137" s="36"/>
      <c r="H137" s="36"/>
      <c r="I137" s="36"/>
      <c r="J137" s="36"/>
      <c r="K137" s="40"/>
      <c r="L137" s="40"/>
      <c r="M137" s="36"/>
    </row>
    <row r="138" spans="1:13" ht="12" customHeight="1">
      <c r="A138" s="24" t="s">
        <v>267</v>
      </c>
      <c r="B138" s="17">
        <v>107446</v>
      </c>
      <c r="C138" s="42">
        <v>35316.26</v>
      </c>
      <c r="D138" s="33">
        <f>C138*1000/B138</f>
        <v>328.68845745769966</v>
      </c>
      <c r="E138" s="17">
        <v>5190795.9998</v>
      </c>
      <c r="F138" s="17">
        <v>9530106.999499999</v>
      </c>
      <c r="G138" s="17">
        <v>14720903.0002</v>
      </c>
      <c r="H138" s="33">
        <f>E138/C138</f>
        <v>146.98034275996383</v>
      </c>
      <c r="I138" s="33">
        <f>F138/C138</f>
        <v>269.8504031712304</v>
      </c>
      <c r="J138" s="33">
        <f t="shared" si="31"/>
        <v>416.83074593119426</v>
      </c>
      <c r="K138" s="38">
        <f>E138/B138</f>
        <v>48.31074213837649</v>
      </c>
      <c r="L138" s="38">
        <f>F138/B138</f>
        <v>88.69671276269008</v>
      </c>
      <c r="M138" s="33">
        <f>SUM(K138:L138)</f>
        <v>137.00745490106658</v>
      </c>
    </row>
    <row r="139" spans="1:13" ht="12" customHeight="1">
      <c r="A139" s="24"/>
      <c r="B139" s="17"/>
      <c r="C139" s="18"/>
      <c r="D139" s="18"/>
      <c r="E139" s="19"/>
      <c r="F139" s="20"/>
      <c r="G139" s="19"/>
      <c r="H139" s="19"/>
      <c r="I139" s="20"/>
      <c r="J139" s="19"/>
      <c r="K139" s="19"/>
      <c r="L139" s="20"/>
      <c r="M139" s="19"/>
    </row>
    <row r="140" spans="1:13" ht="12" customHeight="1">
      <c r="A140" s="37" t="s">
        <v>1</v>
      </c>
      <c r="B140" s="32">
        <v>16386</v>
      </c>
      <c r="C140" s="33">
        <v>4805.2</v>
      </c>
      <c r="D140" s="33">
        <f aca="true" t="shared" si="35" ref="D140:D152">C140*1000/B140</f>
        <v>293.2503356523862</v>
      </c>
      <c r="E140" s="33">
        <v>408951.99989999994</v>
      </c>
      <c r="F140" s="33">
        <v>1228100</v>
      </c>
      <c r="G140" s="33">
        <v>1637051.9999</v>
      </c>
      <c r="H140" s="33">
        <f aca="true" t="shared" si="36" ref="H140:H152">E140/C140</f>
        <v>85.10613499958377</v>
      </c>
      <c r="I140" s="33">
        <f aca="true" t="shared" si="37" ref="I140:I152">F140/C140</f>
        <v>255.57729126779324</v>
      </c>
      <c r="J140" s="33">
        <f t="shared" si="31"/>
        <v>340.683426267377</v>
      </c>
      <c r="K140" s="38">
        <f aca="true" t="shared" si="38" ref="K140:K152">E140/B140</f>
        <v>24.95740265470523</v>
      </c>
      <c r="L140" s="38">
        <f aca="true" t="shared" si="39" ref="L140:L152">F140/B140</f>
        <v>74.94812644940804</v>
      </c>
      <c r="M140" s="33">
        <f aca="true" t="shared" si="40" ref="M140:M152">SUM(K140:L140)</f>
        <v>99.90552910411327</v>
      </c>
    </row>
    <row r="141" spans="1:13" ht="12" customHeight="1">
      <c r="A141" s="34" t="s">
        <v>17</v>
      </c>
      <c r="B141" s="35">
        <v>1846</v>
      </c>
      <c r="C141" s="36">
        <v>541.3401196143049</v>
      </c>
      <c r="D141" s="36">
        <f t="shared" si="35"/>
        <v>293.2503356523862</v>
      </c>
      <c r="E141" s="36">
        <v>46071.3653</v>
      </c>
      <c r="F141" s="36">
        <v>138354.2414</v>
      </c>
      <c r="G141" s="36">
        <v>184425.6067</v>
      </c>
      <c r="H141" s="36">
        <f t="shared" si="36"/>
        <v>85.10613499850153</v>
      </c>
      <c r="I141" s="36">
        <f t="shared" si="37"/>
        <v>255.57729122048985</v>
      </c>
      <c r="J141" s="36">
        <f t="shared" si="31"/>
        <v>340.68342621899137</v>
      </c>
      <c r="K141" s="40">
        <f t="shared" si="38"/>
        <v>24.957402654387863</v>
      </c>
      <c r="L141" s="40">
        <f t="shared" si="39"/>
        <v>74.9481264355363</v>
      </c>
      <c r="M141" s="36">
        <f t="shared" si="40"/>
        <v>99.90552908992416</v>
      </c>
    </row>
    <row r="142" spans="1:13" ht="12" customHeight="1">
      <c r="A142" s="34" t="s">
        <v>18</v>
      </c>
      <c r="B142" s="35">
        <v>2244</v>
      </c>
      <c r="C142" s="36">
        <v>658.0537532039546</v>
      </c>
      <c r="D142" s="36">
        <f t="shared" si="35"/>
        <v>293.2503356523862</v>
      </c>
      <c r="E142" s="36">
        <v>56004.4116</v>
      </c>
      <c r="F142" s="36">
        <v>168183.5958</v>
      </c>
      <c r="G142" s="36">
        <v>224188.0073</v>
      </c>
      <c r="H142" s="36">
        <f t="shared" si="36"/>
        <v>85.10613506468705</v>
      </c>
      <c r="I142" s="36">
        <f t="shared" si="37"/>
        <v>255.57729134001895</v>
      </c>
      <c r="J142" s="36">
        <f t="shared" si="31"/>
        <v>340.683426404706</v>
      </c>
      <c r="K142" s="40">
        <f t="shared" si="38"/>
        <v>24.957402673796793</v>
      </c>
      <c r="L142" s="40">
        <f t="shared" si="39"/>
        <v>74.94812647058824</v>
      </c>
      <c r="M142" s="36">
        <f t="shared" si="40"/>
        <v>99.90552914438503</v>
      </c>
    </row>
    <row r="143" spans="1:13" ht="12" customHeight="1">
      <c r="A143" s="34" t="s">
        <v>19</v>
      </c>
      <c r="B143" s="35">
        <v>727</v>
      </c>
      <c r="C143" s="36">
        <v>213.19299401928473</v>
      </c>
      <c r="D143" s="36">
        <f t="shared" si="35"/>
        <v>293.2503356523861</v>
      </c>
      <c r="E143" s="36">
        <v>18144.0317</v>
      </c>
      <c r="F143" s="36">
        <v>54487.2879</v>
      </c>
      <c r="G143" s="36">
        <v>72631.3197</v>
      </c>
      <c r="H143" s="36">
        <f t="shared" si="36"/>
        <v>85.10613485900363</v>
      </c>
      <c r="I143" s="36">
        <f t="shared" si="37"/>
        <v>255.57729113308136</v>
      </c>
      <c r="J143" s="36">
        <f t="shared" si="31"/>
        <v>340.683425992085</v>
      </c>
      <c r="K143" s="40">
        <f t="shared" si="38"/>
        <v>24.957402613480053</v>
      </c>
      <c r="L143" s="40">
        <f t="shared" si="39"/>
        <v>74.94812640990372</v>
      </c>
      <c r="M143" s="36">
        <f t="shared" si="40"/>
        <v>99.90552902338378</v>
      </c>
    </row>
    <row r="144" spans="1:13" ht="12" customHeight="1">
      <c r="A144" s="34" t="s">
        <v>20</v>
      </c>
      <c r="B144" s="35">
        <v>1159</v>
      </c>
      <c r="C144" s="36">
        <v>339.87713902111557</v>
      </c>
      <c r="D144" s="36">
        <f t="shared" si="35"/>
        <v>293.2503356523861</v>
      </c>
      <c r="E144" s="36">
        <v>28925.6297</v>
      </c>
      <c r="F144" s="36">
        <v>86864.8786</v>
      </c>
      <c r="G144" s="36">
        <v>115790.5082</v>
      </c>
      <c r="H144" s="36">
        <f t="shared" si="36"/>
        <v>85.10613506783385</v>
      </c>
      <c r="I144" s="36">
        <f t="shared" si="37"/>
        <v>255.57729140059442</v>
      </c>
      <c r="J144" s="36">
        <f t="shared" si="31"/>
        <v>340.68342646842825</v>
      </c>
      <c r="K144" s="40">
        <f t="shared" si="38"/>
        <v>24.95740267471959</v>
      </c>
      <c r="L144" s="40">
        <f t="shared" si="39"/>
        <v>74.94812648835203</v>
      </c>
      <c r="M144" s="36">
        <f t="shared" si="40"/>
        <v>99.90552916307162</v>
      </c>
    </row>
    <row r="145" spans="1:13" ht="12" customHeight="1">
      <c r="A145" s="34" t="s">
        <v>21</v>
      </c>
      <c r="B145" s="35">
        <v>1026</v>
      </c>
      <c r="C145" s="36">
        <v>300.8748443793482</v>
      </c>
      <c r="D145" s="36">
        <f t="shared" si="35"/>
        <v>293.2503356523862</v>
      </c>
      <c r="E145" s="36">
        <v>25606.2951</v>
      </c>
      <c r="F145" s="36">
        <v>76896.7777</v>
      </c>
      <c r="G145" s="36">
        <v>102503.0729</v>
      </c>
      <c r="H145" s="36">
        <f t="shared" si="36"/>
        <v>85.10613492072186</v>
      </c>
      <c r="I145" s="36">
        <f t="shared" si="37"/>
        <v>255.57729114451064</v>
      </c>
      <c r="J145" s="36">
        <f t="shared" si="31"/>
        <v>340.6834260652325</v>
      </c>
      <c r="K145" s="40">
        <f t="shared" si="38"/>
        <v>24.957402631578947</v>
      </c>
      <c r="L145" s="40">
        <f t="shared" si="39"/>
        <v>74.94812641325537</v>
      </c>
      <c r="M145" s="36">
        <f t="shared" si="40"/>
        <v>99.90552904483431</v>
      </c>
    </row>
    <row r="146" spans="1:13" ht="12" customHeight="1">
      <c r="A146" s="34" t="s">
        <v>22</v>
      </c>
      <c r="B146" s="35">
        <v>687</v>
      </c>
      <c r="C146" s="36">
        <v>201.4629805931893</v>
      </c>
      <c r="D146" s="36">
        <f t="shared" si="35"/>
        <v>293.2503356523861</v>
      </c>
      <c r="E146" s="36">
        <v>17145.7356</v>
      </c>
      <c r="F146" s="36">
        <v>51489.3629</v>
      </c>
      <c r="G146" s="36">
        <v>68635.0985</v>
      </c>
      <c r="H146" s="36">
        <f t="shared" si="36"/>
        <v>85.10613488153483</v>
      </c>
      <c r="I146" s="36">
        <f t="shared" si="37"/>
        <v>255.5772914130144</v>
      </c>
      <c r="J146" s="36">
        <f t="shared" si="31"/>
        <v>340.68342629454924</v>
      </c>
      <c r="K146" s="40">
        <f t="shared" si="38"/>
        <v>24.957402620087336</v>
      </c>
      <c r="L146" s="40">
        <f t="shared" si="39"/>
        <v>74.94812649199417</v>
      </c>
      <c r="M146" s="36">
        <f t="shared" si="40"/>
        <v>99.90552911208151</v>
      </c>
    </row>
    <row r="147" spans="1:13" ht="12" customHeight="1">
      <c r="A147" s="34" t="s">
        <v>23</v>
      </c>
      <c r="B147" s="35">
        <v>1001</v>
      </c>
      <c r="C147" s="36">
        <v>293.54358598803856</v>
      </c>
      <c r="D147" s="36">
        <f t="shared" si="35"/>
        <v>293.2503356523862</v>
      </c>
      <c r="E147" s="36">
        <v>24982.3601</v>
      </c>
      <c r="F147" s="36">
        <v>75023.0746</v>
      </c>
      <c r="G147" s="36">
        <v>100005.4346</v>
      </c>
      <c r="H147" s="36">
        <f t="shared" si="36"/>
        <v>85.1061351448435</v>
      </c>
      <c r="I147" s="36">
        <f t="shared" si="37"/>
        <v>255.57729135003848</v>
      </c>
      <c r="J147" s="36">
        <f t="shared" si="31"/>
        <v>340.683426494882</v>
      </c>
      <c r="K147" s="40">
        <f t="shared" si="38"/>
        <v>24.957402697302697</v>
      </c>
      <c r="L147" s="40">
        <f t="shared" si="39"/>
        <v>74.94812647352649</v>
      </c>
      <c r="M147" s="36">
        <f t="shared" si="40"/>
        <v>99.90552917082918</v>
      </c>
    </row>
    <row r="148" spans="1:13" ht="12" customHeight="1">
      <c r="A148" s="34" t="s">
        <v>24</v>
      </c>
      <c r="B148" s="35">
        <v>2189</v>
      </c>
      <c r="C148" s="36">
        <v>641.9249847430733</v>
      </c>
      <c r="D148" s="36">
        <f t="shared" si="35"/>
        <v>293.2503356523862</v>
      </c>
      <c r="E148" s="36">
        <v>54631.7544</v>
      </c>
      <c r="F148" s="36">
        <v>164061.4488</v>
      </c>
      <c r="G148" s="36">
        <v>218693.2032</v>
      </c>
      <c r="H148" s="36">
        <f t="shared" si="36"/>
        <v>85.10613498221453</v>
      </c>
      <c r="I148" s="36">
        <f t="shared" si="37"/>
        <v>255.57729127129184</v>
      </c>
      <c r="J148" s="36">
        <f t="shared" si="31"/>
        <v>340.68342625350635</v>
      </c>
      <c r="K148" s="40">
        <f t="shared" si="38"/>
        <v>24.957402649611694</v>
      </c>
      <c r="L148" s="40">
        <f t="shared" si="39"/>
        <v>74.94812645043399</v>
      </c>
      <c r="M148" s="36">
        <f t="shared" si="40"/>
        <v>99.90552910004568</v>
      </c>
    </row>
    <row r="149" spans="1:13" ht="12" customHeight="1">
      <c r="A149" s="34" t="s">
        <v>25</v>
      </c>
      <c r="B149" s="35">
        <v>509</v>
      </c>
      <c r="C149" s="36">
        <v>149.26442084706457</v>
      </c>
      <c r="D149" s="36">
        <f t="shared" si="35"/>
        <v>293.25033565238624</v>
      </c>
      <c r="E149" s="36">
        <v>12703.318</v>
      </c>
      <c r="F149" s="36">
        <v>38148.5964</v>
      </c>
      <c r="G149" s="36">
        <v>50851.9143</v>
      </c>
      <c r="H149" s="36">
        <f t="shared" si="36"/>
        <v>85.10613532621912</v>
      </c>
      <c r="I149" s="36">
        <f t="shared" si="37"/>
        <v>255.57729151735916</v>
      </c>
      <c r="J149" s="36">
        <f t="shared" si="31"/>
        <v>340.6834268435783</v>
      </c>
      <c r="K149" s="40">
        <f t="shared" si="38"/>
        <v>24.95740275049116</v>
      </c>
      <c r="L149" s="40">
        <f t="shared" si="39"/>
        <v>74.94812652259333</v>
      </c>
      <c r="M149" s="36">
        <f t="shared" si="40"/>
        <v>99.90552927308448</v>
      </c>
    </row>
    <row r="150" spans="1:13" ht="12" customHeight="1">
      <c r="A150" s="34" t="s">
        <v>26</v>
      </c>
      <c r="B150" s="35">
        <v>2122</v>
      </c>
      <c r="C150" s="36">
        <v>622.2772122543635</v>
      </c>
      <c r="D150" s="36">
        <f t="shared" si="35"/>
        <v>293.2503356523862</v>
      </c>
      <c r="E150" s="36">
        <v>52959.6084</v>
      </c>
      <c r="F150" s="36">
        <v>159039.9243</v>
      </c>
      <c r="G150" s="36">
        <v>211999.5328</v>
      </c>
      <c r="H150" s="36">
        <f t="shared" si="36"/>
        <v>85.10613494609555</v>
      </c>
      <c r="I150" s="36">
        <f t="shared" si="37"/>
        <v>255.57729122658358</v>
      </c>
      <c r="J150" s="36">
        <f t="shared" si="31"/>
        <v>340.6834261726791</v>
      </c>
      <c r="K150" s="40">
        <f t="shared" si="38"/>
        <v>24.95740263901979</v>
      </c>
      <c r="L150" s="40">
        <f t="shared" si="39"/>
        <v>74.94812643732328</v>
      </c>
      <c r="M150" s="36">
        <f t="shared" si="40"/>
        <v>99.90552907634307</v>
      </c>
    </row>
    <row r="151" spans="1:13" ht="12" customHeight="1">
      <c r="A151" s="34" t="s">
        <v>27</v>
      </c>
      <c r="B151" s="35">
        <v>190</v>
      </c>
      <c r="C151" s="36">
        <v>55.717563773953366</v>
      </c>
      <c r="D151" s="36">
        <f t="shared" si="35"/>
        <v>293.2503356523861</v>
      </c>
      <c r="E151" s="36">
        <v>4741.9065</v>
      </c>
      <c r="F151" s="36">
        <v>14240.144</v>
      </c>
      <c r="G151" s="36">
        <v>18982.0505</v>
      </c>
      <c r="H151" s="36">
        <f t="shared" si="36"/>
        <v>85.10613492072187</v>
      </c>
      <c r="I151" s="36">
        <f t="shared" si="37"/>
        <v>255.57729081214654</v>
      </c>
      <c r="J151" s="36">
        <f t="shared" si="31"/>
        <v>340.6834257328684</v>
      </c>
      <c r="K151" s="40">
        <f t="shared" si="38"/>
        <v>24.957402631578947</v>
      </c>
      <c r="L151" s="40">
        <f t="shared" si="39"/>
        <v>74.94812631578948</v>
      </c>
      <c r="M151" s="36">
        <f t="shared" si="40"/>
        <v>99.90552894736842</v>
      </c>
    </row>
    <row r="152" spans="1:13" ht="12" customHeight="1">
      <c r="A152" s="34" t="s">
        <v>28</v>
      </c>
      <c r="B152" s="35">
        <v>2686</v>
      </c>
      <c r="C152" s="36">
        <v>787.6704015623092</v>
      </c>
      <c r="D152" s="36">
        <f t="shared" si="35"/>
        <v>293.2503356523861</v>
      </c>
      <c r="E152" s="36">
        <v>67035.5835</v>
      </c>
      <c r="F152" s="36">
        <v>201310.6676</v>
      </c>
      <c r="G152" s="36">
        <v>268346.2512</v>
      </c>
      <c r="H152" s="36">
        <f t="shared" si="36"/>
        <v>85.10613496081343</v>
      </c>
      <c r="I152" s="36">
        <f t="shared" si="37"/>
        <v>255.57729121306227</v>
      </c>
      <c r="J152" s="36">
        <f t="shared" si="31"/>
        <v>340.6834261738757</v>
      </c>
      <c r="K152" s="40">
        <f t="shared" si="38"/>
        <v>24.95740264333581</v>
      </c>
      <c r="L152" s="40">
        <f t="shared" si="39"/>
        <v>74.94812643335815</v>
      </c>
      <c r="M152" s="36">
        <f t="shared" si="40"/>
        <v>99.90552907669397</v>
      </c>
    </row>
    <row r="153" spans="1:13" ht="12" customHeight="1">
      <c r="A153" s="34"/>
      <c r="B153" s="35"/>
      <c r="C153" s="36"/>
      <c r="D153" s="36"/>
      <c r="E153" s="36"/>
      <c r="F153" s="36"/>
      <c r="G153" s="36"/>
      <c r="H153" s="36"/>
      <c r="I153" s="36"/>
      <c r="J153" s="36"/>
      <c r="K153" s="40"/>
      <c r="L153" s="40"/>
      <c r="M153" s="36"/>
    </row>
    <row r="154" spans="1:13" ht="12" customHeight="1">
      <c r="A154" s="31" t="s">
        <v>2</v>
      </c>
      <c r="B154" s="32">
        <v>6726</v>
      </c>
      <c r="C154" s="33">
        <v>1888</v>
      </c>
      <c r="D154" s="33">
        <f aca="true" t="shared" si="41" ref="D154:D160">C154*1000/B154</f>
        <v>280.70175438596493</v>
      </c>
      <c r="E154" s="33">
        <v>197235</v>
      </c>
      <c r="F154" s="33">
        <v>480540</v>
      </c>
      <c r="G154" s="33">
        <v>677775.0001000001</v>
      </c>
      <c r="H154" s="33">
        <f aca="true" t="shared" si="42" ref="H154:H160">E154/C154</f>
        <v>104.4676906779661</v>
      </c>
      <c r="I154" s="33">
        <f aca="true" t="shared" si="43" ref="I154:I160">F154/C154</f>
        <v>254.52330508474577</v>
      </c>
      <c r="J154" s="33">
        <f t="shared" si="31"/>
        <v>358.99099576271186</v>
      </c>
      <c r="K154" s="38">
        <f aca="true" t="shared" si="44" ref="K154:K160">E154/B154</f>
        <v>29.324264049955396</v>
      </c>
      <c r="L154" s="38">
        <f aca="true" t="shared" si="45" ref="L154:L160">F154/B154</f>
        <v>71.44513826940232</v>
      </c>
      <c r="M154" s="33">
        <f aca="true" t="shared" si="46" ref="M154:M160">SUM(K154:L154)</f>
        <v>100.76940231935771</v>
      </c>
    </row>
    <row r="155" spans="1:13" ht="12" customHeight="1">
      <c r="A155" s="34" t="s">
        <v>132</v>
      </c>
      <c r="B155" s="35">
        <v>3818</v>
      </c>
      <c r="C155" s="36">
        <v>1071.719298245614</v>
      </c>
      <c r="D155" s="36">
        <f t="shared" si="41"/>
        <v>280.7017543859649</v>
      </c>
      <c r="E155" s="36">
        <v>111960.0401</v>
      </c>
      <c r="F155" s="36">
        <v>272777.5379</v>
      </c>
      <c r="G155" s="36">
        <v>384737.5781</v>
      </c>
      <c r="H155" s="36">
        <f t="shared" si="42"/>
        <v>104.46769063809586</v>
      </c>
      <c r="I155" s="36">
        <f t="shared" si="43"/>
        <v>254.52330507300942</v>
      </c>
      <c r="J155" s="36">
        <f t="shared" si="31"/>
        <v>358.99099571110526</v>
      </c>
      <c r="K155" s="40">
        <f t="shared" si="44"/>
        <v>29.32426403876375</v>
      </c>
      <c r="L155" s="40">
        <f t="shared" si="45"/>
        <v>71.4451382661079</v>
      </c>
      <c r="M155" s="36">
        <f t="shared" si="46"/>
        <v>100.76940230487165</v>
      </c>
    </row>
    <row r="156" spans="1:13" ht="12" customHeight="1">
      <c r="A156" s="34" t="s">
        <v>133</v>
      </c>
      <c r="B156" s="35">
        <v>530</v>
      </c>
      <c r="C156" s="36">
        <v>148.7719298245614</v>
      </c>
      <c r="D156" s="36">
        <f t="shared" si="41"/>
        <v>280.70175438596493</v>
      </c>
      <c r="E156" s="36">
        <v>15541.8599</v>
      </c>
      <c r="F156" s="36">
        <v>37865.9233</v>
      </c>
      <c r="G156" s="36">
        <v>53407.7832</v>
      </c>
      <c r="H156" s="36">
        <f t="shared" si="42"/>
        <v>104.46769036556604</v>
      </c>
      <c r="I156" s="36">
        <f t="shared" si="43"/>
        <v>254.52330520047173</v>
      </c>
      <c r="J156" s="36">
        <f t="shared" si="31"/>
        <v>358.9909955660378</v>
      </c>
      <c r="K156" s="40">
        <f t="shared" si="44"/>
        <v>29.32426396226415</v>
      </c>
      <c r="L156" s="40">
        <f t="shared" si="45"/>
        <v>71.4451383018868</v>
      </c>
      <c r="M156" s="36">
        <f t="shared" si="46"/>
        <v>100.76940226415095</v>
      </c>
    </row>
    <row r="157" spans="1:13" ht="12" customHeight="1">
      <c r="A157" s="34" t="s">
        <v>134</v>
      </c>
      <c r="B157" s="35">
        <v>630</v>
      </c>
      <c r="C157" s="36">
        <v>176.84210526315792</v>
      </c>
      <c r="D157" s="36">
        <f t="shared" si="41"/>
        <v>280.70175438596493</v>
      </c>
      <c r="E157" s="36">
        <v>18474.2864</v>
      </c>
      <c r="F157" s="36">
        <v>45010.4371</v>
      </c>
      <c r="G157" s="36">
        <v>63484.7235</v>
      </c>
      <c r="H157" s="36">
        <f t="shared" si="42"/>
        <v>104.46769095238095</v>
      </c>
      <c r="I157" s="36">
        <f t="shared" si="43"/>
        <v>254.5233050297619</v>
      </c>
      <c r="J157" s="36">
        <f t="shared" si="31"/>
        <v>358.99099598214286</v>
      </c>
      <c r="K157" s="40">
        <f t="shared" si="44"/>
        <v>29.32426412698413</v>
      </c>
      <c r="L157" s="40">
        <f t="shared" si="45"/>
        <v>71.44513825396825</v>
      </c>
      <c r="M157" s="36">
        <f t="shared" si="46"/>
        <v>100.76940238095239</v>
      </c>
    </row>
    <row r="158" spans="1:13" ht="12" customHeight="1">
      <c r="A158" s="34" t="s">
        <v>135</v>
      </c>
      <c r="B158" s="35">
        <v>1136</v>
      </c>
      <c r="C158" s="36">
        <v>318.87719298245617</v>
      </c>
      <c r="D158" s="36">
        <f t="shared" si="41"/>
        <v>280.70175438596493</v>
      </c>
      <c r="E158" s="36">
        <v>33312.364</v>
      </c>
      <c r="F158" s="36">
        <v>81161.6771</v>
      </c>
      <c r="G158" s="36">
        <v>114474.041</v>
      </c>
      <c r="H158" s="36">
        <f t="shared" si="42"/>
        <v>104.46769080105634</v>
      </c>
      <c r="I158" s="36">
        <f t="shared" si="43"/>
        <v>254.52330516615316</v>
      </c>
      <c r="J158" s="36">
        <f t="shared" si="31"/>
        <v>358.9909959672095</v>
      </c>
      <c r="K158" s="40">
        <f t="shared" si="44"/>
        <v>29.324264084507043</v>
      </c>
      <c r="L158" s="40">
        <f t="shared" si="45"/>
        <v>71.44513829225352</v>
      </c>
      <c r="M158" s="36">
        <f t="shared" si="46"/>
        <v>100.76940237676055</v>
      </c>
    </row>
    <row r="159" spans="1:13" ht="12" customHeight="1">
      <c r="A159" s="34" t="s">
        <v>136</v>
      </c>
      <c r="B159" s="35">
        <v>110</v>
      </c>
      <c r="C159" s="36">
        <v>30.87719298245614</v>
      </c>
      <c r="D159" s="36">
        <f t="shared" si="41"/>
        <v>280.70175438596493</v>
      </c>
      <c r="E159" s="36">
        <v>3225.669</v>
      </c>
      <c r="F159" s="36">
        <v>7858.9652</v>
      </c>
      <c r="G159" s="36">
        <v>11084.6343</v>
      </c>
      <c r="H159" s="36">
        <f t="shared" si="42"/>
        <v>104.46768920454545</v>
      </c>
      <c r="I159" s="36">
        <f t="shared" si="43"/>
        <v>254.52330477272727</v>
      </c>
      <c r="J159" s="36">
        <f t="shared" si="31"/>
        <v>358.99099397727275</v>
      </c>
      <c r="K159" s="40">
        <f t="shared" si="44"/>
        <v>29.324263636363636</v>
      </c>
      <c r="L159" s="40">
        <f t="shared" si="45"/>
        <v>71.44513818181818</v>
      </c>
      <c r="M159" s="36">
        <f t="shared" si="46"/>
        <v>100.76940181818182</v>
      </c>
    </row>
    <row r="160" spans="1:13" ht="12" customHeight="1">
      <c r="A160" s="34" t="s">
        <v>137</v>
      </c>
      <c r="B160" s="35">
        <v>502</v>
      </c>
      <c r="C160" s="36">
        <v>140.91228070175438</v>
      </c>
      <c r="D160" s="36">
        <f t="shared" si="41"/>
        <v>280.70175438596493</v>
      </c>
      <c r="E160" s="36">
        <v>14720.7806</v>
      </c>
      <c r="F160" s="36">
        <v>35865.4594</v>
      </c>
      <c r="G160" s="36">
        <v>50586.24</v>
      </c>
      <c r="H160" s="36">
        <f t="shared" si="42"/>
        <v>104.46769101095617</v>
      </c>
      <c r="I160" s="36">
        <f t="shared" si="43"/>
        <v>254.52330500498007</v>
      </c>
      <c r="J160" s="36">
        <f t="shared" si="31"/>
        <v>358.9909960159363</v>
      </c>
      <c r="K160" s="40">
        <f t="shared" si="44"/>
        <v>29.324264143426294</v>
      </c>
      <c r="L160" s="40">
        <f t="shared" si="45"/>
        <v>71.44513824701195</v>
      </c>
      <c r="M160" s="36">
        <f t="shared" si="46"/>
        <v>100.76940239043824</v>
      </c>
    </row>
    <row r="161" spans="1:13" ht="12" customHeight="1">
      <c r="A161" s="34"/>
      <c r="B161" s="35"/>
      <c r="C161" s="36"/>
      <c r="D161" s="36"/>
      <c r="E161" s="36"/>
      <c r="F161" s="36"/>
      <c r="G161" s="36"/>
      <c r="H161" s="36"/>
      <c r="I161" s="36"/>
      <c r="J161" s="36"/>
      <c r="K161" s="40"/>
      <c r="L161" s="40"/>
      <c r="M161" s="36"/>
    </row>
    <row r="162" spans="1:13" ht="12" customHeight="1">
      <c r="A162" s="31" t="s">
        <v>8</v>
      </c>
      <c r="B162" s="32">
        <v>4247</v>
      </c>
      <c r="C162" s="33">
        <v>1282.6</v>
      </c>
      <c r="D162" s="33">
        <f aca="true" t="shared" si="47" ref="D162:D173">C162*1000/B162</f>
        <v>302.0014127619496</v>
      </c>
      <c r="E162" s="33">
        <v>254706.9999</v>
      </c>
      <c r="F162" s="33">
        <v>355486.99970000004</v>
      </c>
      <c r="G162" s="33">
        <v>610194.0001</v>
      </c>
      <c r="H162" s="33">
        <f aca="true" t="shared" si="48" ref="H162:H173">E162/C162</f>
        <v>198.5864649150164</v>
      </c>
      <c r="I162" s="33">
        <f aca="true" t="shared" si="49" ref="I162:I173">F162/C162</f>
        <v>277.16123475752386</v>
      </c>
      <c r="J162" s="33">
        <f t="shared" si="31"/>
        <v>475.74769967254025</v>
      </c>
      <c r="K162" s="38">
        <f aca="true" t="shared" si="50" ref="K162:K173">E162/B162</f>
        <v>59.97339295973628</v>
      </c>
      <c r="L162" s="38">
        <f aca="true" t="shared" si="51" ref="L162:L173">F162/B162</f>
        <v>83.70308445961857</v>
      </c>
      <c r="M162" s="33">
        <f aca="true" t="shared" si="52" ref="M162:M173">SUM(K162:L162)</f>
        <v>143.67647741935485</v>
      </c>
    </row>
    <row r="163" spans="1:13" ht="12" customHeight="1">
      <c r="A163" s="34" t="s">
        <v>204</v>
      </c>
      <c r="B163" s="35">
        <v>139</v>
      </c>
      <c r="C163" s="36">
        <v>41.978196373911</v>
      </c>
      <c r="D163" s="36">
        <f t="shared" si="47"/>
        <v>302.00141276194967</v>
      </c>
      <c r="E163" s="36">
        <v>8336.3016</v>
      </c>
      <c r="F163" s="36">
        <v>11634.7287</v>
      </c>
      <c r="G163" s="36">
        <v>19971.0304</v>
      </c>
      <c r="H163" s="36">
        <f t="shared" si="48"/>
        <v>198.5864644051483</v>
      </c>
      <c r="I163" s="36">
        <f t="shared" si="49"/>
        <v>277.1612338073405</v>
      </c>
      <c r="J163" s="36">
        <f t="shared" si="31"/>
        <v>475.7476982124888</v>
      </c>
      <c r="K163" s="40">
        <f t="shared" si="50"/>
        <v>59.9733928057554</v>
      </c>
      <c r="L163" s="40">
        <f t="shared" si="51"/>
        <v>83.70308417266187</v>
      </c>
      <c r="M163" s="36">
        <f t="shared" si="52"/>
        <v>143.67647697841727</v>
      </c>
    </row>
    <row r="164" spans="1:13" ht="12" customHeight="1">
      <c r="A164" s="34" t="s">
        <v>205</v>
      </c>
      <c r="B164" s="35">
        <v>664</v>
      </c>
      <c r="C164" s="36">
        <v>200.52893807393454</v>
      </c>
      <c r="D164" s="36">
        <f t="shared" si="47"/>
        <v>302.0014127619496</v>
      </c>
      <c r="E164" s="36">
        <v>39822.3329</v>
      </c>
      <c r="F164" s="36">
        <v>55578.8481</v>
      </c>
      <c r="G164" s="36">
        <v>95401.1811</v>
      </c>
      <c r="H164" s="36">
        <f t="shared" si="48"/>
        <v>198.58646478902511</v>
      </c>
      <c r="I164" s="36">
        <f t="shared" si="49"/>
        <v>277.1612348513421</v>
      </c>
      <c r="J164" s="36">
        <f t="shared" si="31"/>
        <v>475.7476996403672</v>
      </c>
      <c r="K164" s="40">
        <f t="shared" si="50"/>
        <v>59.97339292168675</v>
      </c>
      <c r="L164" s="40">
        <f t="shared" si="51"/>
        <v>83.70308448795181</v>
      </c>
      <c r="M164" s="36">
        <f t="shared" si="52"/>
        <v>143.67647740963855</v>
      </c>
    </row>
    <row r="165" spans="1:13" ht="12" customHeight="1">
      <c r="A165" s="34" t="s">
        <v>206</v>
      </c>
      <c r="B165" s="35">
        <v>36</v>
      </c>
      <c r="C165" s="36">
        <v>10.872050859430187</v>
      </c>
      <c r="D165" s="36">
        <f t="shared" si="47"/>
        <v>302.0014127619496</v>
      </c>
      <c r="E165" s="36">
        <v>2159.0421</v>
      </c>
      <c r="F165" s="36">
        <v>3013.311</v>
      </c>
      <c r="G165" s="36">
        <v>5172.3532</v>
      </c>
      <c r="H165" s="36">
        <f t="shared" si="48"/>
        <v>198.5864606333489</v>
      </c>
      <c r="I165" s="36">
        <f t="shared" si="49"/>
        <v>277.16123102811997</v>
      </c>
      <c r="J165" s="36">
        <f t="shared" si="31"/>
        <v>475.7476916614689</v>
      </c>
      <c r="K165" s="40">
        <f t="shared" si="50"/>
        <v>59.97339166666667</v>
      </c>
      <c r="L165" s="40">
        <f t="shared" si="51"/>
        <v>83.70308333333334</v>
      </c>
      <c r="M165" s="36">
        <f t="shared" si="52"/>
        <v>143.676475</v>
      </c>
    </row>
    <row r="166" spans="1:13" ht="12" customHeight="1">
      <c r="A166" s="34" t="s">
        <v>207</v>
      </c>
      <c r="B166" s="35">
        <v>844</v>
      </c>
      <c r="C166" s="36">
        <v>254.8891923710855</v>
      </c>
      <c r="D166" s="36">
        <f t="shared" si="47"/>
        <v>302.0014127619496</v>
      </c>
      <c r="E166" s="36">
        <v>50617.5437</v>
      </c>
      <c r="F166" s="36">
        <v>70645.4033</v>
      </c>
      <c r="G166" s="36">
        <v>121262.947</v>
      </c>
      <c r="H166" s="36">
        <f t="shared" si="48"/>
        <v>198.58646507972549</v>
      </c>
      <c r="I166" s="36">
        <f t="shared" si="49"/>
        <v>277.1612348206176</v>
      </c>
      <c r="J166" s="36">
        <f t="shared" si="31"/>
        <v>475.7476999003431</v>
      </c>
      <c r="K166" s="40">
        <f t="shared" si="50"/>
        <v>59.97339300947868</v>
      </c>
      <c r="L166" s="40">
        <f t="shared" si="51"/>
        <v>83.70308447867299</v>
      </c>
      <c r="M166" s="36">
        <f t="shared" si="52"/>
        <v>143.67647748815168</v>
      </c>
    </row>
    <row r="167" spans="1:13" ht="12" customHeight="1">
      <c r="A167" s="34" t="s">
        <v>208</v>
      </c>
      <c r="B167" s="35">
        <v>360</v>
      </c>
      <c r="C167" s="36">
        <v>108.72050859430188</v>
      </c>
      <c r="D167" s="36">
        <f t="shared" si="47"/>
        <v>302.00141276194967</v>
      </c>
      <c r="E167" s="36">
        <v>21590.4215</v>
      </c>
      <c r="F167" s="36">
        <v>30133.1104</v>
      </c>
      <c r="G167" s="36">
        <v>51723.5319</v>
      </c>
      <c r="H167" s="36">
        <f t="shared" si="48"/>
        <v>198.58646523229723</v>
      </c>
      <c r="I167" s="36">
        <f t="shared" si="49"/>
        <v>277.1612347072786</v>
      </c>
      <c r="J167" s="36">
        <f t="shared" si="31"/>
        <v>475.7476999395758</v>
      </c>
      <c r="K167" s="40">
        <f t="shared" si="50"/>
        <v>59.973393055555555</v>
      </c>
      <c r="L167" s="40">
        <f t="shared" si="51"/>
        <v>83.70308444444444</v>
      </c>
      <c r="M167" s="36">
        <f t="shared" si="52"/>
        <v>143.6764775</v>
      </c>
    </row>
    <row r="168" spans="1:13" ht="12" customHeight="1">
      <c r="A168" s="34" t="s">
        <v>209</v>
      </c>
      <c r="B168" s="35">
        <v>62</v>
      </c>
      <c r="C168" s="36">
        <v>18.724087591240878</v>
      </c>
      <c r="D168" s="36">
        <f t="shared" si="47"/>
        <v>302.0014127619496</v>
      </c>
      <c r="E168" s="36">
        <v>3718.3504</v>
      </c>
      <c r="F168" s="36">
        <v>5189.5912</v>
      </c>
      <c r="G168" s="36">
        <v>8907.9416</v>
      </c>
      <c r="H168" s="36">
        <f t="shared" si="48"/>
        <v>198.5864668641821</v>
      </c>
      <c r="I168" s="36">
        <f t="shared" si="49"/>
        <v>277.16123280835797</v>
      </c>
      <c r="J168" s="36">
        <f t="shared" si="31"/>
        <v>475.7476996725401</v>
      </c>
      <c r="K168" s="40">
        <f t="shared" si="50"/>
        <v>59.973393548387094</v>
      </c>
      <c r="L168" s="40">
        <f t="shared" si="51"/>
        <v>83.70308387096775</v>
      </c>
      <c r="M168" s="36">
        <f t="shared" si="52"/>
        <v>143.67647741935485</v>
      </c>
    </row>
    <row r="169" spans="1:13" ht="12" customHeight="1">
      <c r="A169" s="34" t="s">
        <v>210</v>
      </c>
      <c r="B169" s="35">
        <v>316</v>
      </c>
      <c r="C169" s="36">
        <v>95.43244643277609</v>
      </c>
      <c r="D169" s="36">
        <f t="shared" si="47"/>
        <v>302.00141276194967</v>
      </c>
      <c r="E169" s="36">
        <v>18951.5922</v>
      </c>
      <c r="F169" s="36">
        <v>26450.1747</v>
      </c>
      <c r="G169" s="36">
        <v>45401.7669</v>
      </c>
      <c r="H169" s="36">
        <f t="shared" si="48"/>
        <v>198.58646517408266</v>
      </c>
      <c r="I169" s="36">
        <f t="shared" si="49"/>
        <v>277.16123487027926</v>
      </c>
      <c r="J169" s="36">
        <f t="shared" si="31"/>
        <v>475.7477000443619</v>
      </c>
      <c r="K169" s="40">
        <f t="shared" si="50"/>
        <v>59.97339303797468</v>
      </c>
      <c r="L169" s="40">
        <f t="shared" si="51"/>
        <v>83.70308449367089</v>
      </c>
      <c r="M169" s="36">
        <f t="shared" si="52"/>
        <v>143.67647753164556</v>
      </c>
    </row>
    <row r="170" spans="1:13" ht="12" customHeight="1">
      <c r="A170" s="34" t="s">
        <v>211</v>
      </c>
      <c r="B170" s="35">
        <v>109</v>
      </c>
      <c r="C170" s="36">
        <v>32.918153991052506</v>
      </c>
      <c r="D170" s="36">
        <f t="shared" si="47"/>
        <v>302.00141276194955</v>
      </c>
      <c r="E170" s="36">
        <v>6537.0998</v>
      </c>
      <c r="F170" s="36">
        <v>9123.6362</v>
      </c>
      <c r="G170" s="36">
        <v>15660.736</v>
      </c>
      <c r="H170" s="36">
        <f t="shared" si="48"/>
        <v>198.58646392433948</v>
      </c>
      <c r="I170" s="36">
        <f t="shared" si="49"/>
        <v>277.16123457226365</v>
      </c>
      <c r="J170" s="36">
        <f t="shared" si="31"/>
        <v>475.7476984966031</v>
      </c>
      <c r="K170" s="40">
        <f t="shared" si="50"/>
        <v>59.97339266055046</v>
      </c>
      <c r="L170" s="40">
        <f t="shared" si="51"/>
        <v>83.70308440366973</v>
      </c>
      <c r="M170" s="36">
        <f t="shared" si="52"/>
        <v>143.6764770642202</v>
      </c>
    </row>
    <row r="171" spans="1:13" ht="12" customHeight="1">
      <c r="A171" s="34" t="s">
        <v>212</v>
      </c>
      <c r="B171" s="35">
        <v>695</v>
      </c>
      <c r="C171" s="36">
        <v>209.89098186955502</v>
      </c>
      <c r="D171" s="36">
        <f t="shared" si="47"/>
        <v>302.00141276194967</v>
      </c>
      <c r="E171" s="36">
        <v>41681.5081</v>
      </c>
      <c r="F171" s="36">
        <v>58173.6437</v>
      </c>
      <c r="G171" s="36">
        <v>99855.1519</v>
      </c>
      <c r="H171" s="36">
        <f t="shared" si="48"/>
        <v>198.58646488158604</v>
      </c>
      <c r="I171" s="36">
        <f t="shared" si="49"/>
        <v>277.1612347602161</v>
      </c>
      <c r="J171" s="36">
        <f t="shared" si="31"/>
        <v>475.7476996418021</v>
      </c>
      <c r="K171" s="40">
        <f t="shared" si="50"/>
        <v>59.973392949640285</v>
      </c>
      <c r="L171" s="40">
        <f t="shared" si="51"/>
        <v>83.70308446043165</v>
      </c>
      <c r="M171" s="36">
        <f t="shared" si="52"/>
        <v>143.67647741007193</v>
      </c>
    </row>
    <row r="172" spans="1:13" ht="12" customHeight="1">
      <c r="A172" s="34" t="s">
        <v>213</v>
      </c>
      <c r="B172" s="35">
        <v>82</v>
      </c>
      <c r="C172" s="36">
        <v>24.76411584647987</v>
      </c>
      <c r="D172" s="36">
        <f t="shared" si="47"/>
        <v>302.00141276194967</v>
      </c>
      <c r="E172" s="36">
        <v>4917.8182</v>
      </c>
      <c r="F172" s="36">
        <v>6863.6529</v>
      </c>
      <c r="G172" s="36">
        <v>11781.4712</v>
      </c>
      <c r="H172" s="36">
        <f t="shared" si="48"/>
        <v>198.58646399843303</v>
      </c>
      <c r="I172" s="36">
        <f t="shared" si="49"/>
        <v>277.1612337201872</v>
      </c>
      <c r="J172" s="36">
        <f t="shared" si="31"/>
        <v>475.74769771862026</v>
      </c>
      <c r="K172" s="40">
        <f t="shared" si="50"/>
        <v>59.97339268292683</v>
      </c>
      <c r="L172" s="40">
        <f t="shared" si="51"/>
        <v>83.70308414634147</v>
      </c>
      <c r="M172" s="36">
        <f t="shared" si="52"/>
        <v>143.6764768292683</v>
      </c>
    </row>
    <row r="173" spans="1:13" ht="12" customHeight="1">
      <c r="A173" s="34" t="s">
        <v>214</v>
      </c>
      <c r="B173" s="35">
        <v>940</v>
      </c>
      <c r="C173" s="36">
        <v>283.88132799623264</v>
      </c>
      <c r="D173" s="36">
        <f t="shared" si="47"/>
        <v>302.00141276194967</v>
      </c>
      <c r="E173" s="36">
        <v>56374.9894</v>
      </c>
      <c r="F173" s="36">
        <v>78680.8995</v>
      </c>
      <c r="G173" s="36">
        <v>135055.8889</v>
      </c>
      <c r="H173" s="36">
        <f t="shared" si="48"/>
        <v>198.58646497788732</v>
      </c>
      <c r="I173" s="36">
        <f t="shared" si="49"/>
        <v>277.16123513781844</v>
      </c>
      <c r="J173" s="36">
        <f t="shared" si="31"/>
        <v>475.74770011570575</v>
      </c>
      <c r="K173" s="40">
        <f t="shared" si="50"/>
        <v>59.9733929787234</v>
      </c>
      <c r="L173" s="40">
        <f t="shared" si="51"/>
        <v>83.70308457446808</v>
      </c>
      <c r="M173" s="36">
        <f t="shared" si="52"/>
        <v>143.6764775531915</v>
      </c>
    </row>
    <row r="174" spans="1:13" ht="12" customHeight="1">
      <c r="A174" s="34"/>
      <c r="B174" s="35"/>
      <c r="C174" s="36"/>
      <c r="D174" s="36"/>
      <c r="E174" s="36"/>
      <c r="F174" s="36"/>
      <c r="G174" s="36"/>
      <c r="H174" s="36"/>
      <c r="I174" s="36"/>
      <c r="J174" s="36"/>
      <c r="K174" s="40"/>
      <c r="L174" s="40"/>
      <c r="M174" s="36"/>
    </row>
    <row r="175" spans="1:13" ht="12" customHeight="1">
      <c r="A175" s="31" t="s">
        <v>9</v>
      </c>
      <c r="B175" s="32">
        <v>5604</v>
      </c>
      <c r="C175" s="33">
        <v>1693</v>
      </c>
      <c r="D175" s="33">
        <f aca="true" t="shared" si="53" ref="D175:D197">C175*1000/B175</f>
        <v>302.10563882940755</v>
      </c>
      <c r="E175" s="33">
        <v>184760</v>
      </c>
      <c r="F175" s="33">
        <v>465659.9997999998</v>
      </c>
      <c r="G175" s="33">
        <v>650420.0001000001</v>
      </c>
      <c r="H175" s="33">
        <f aca="true" t="shared" si="54" ref="H175:H206">E175/C175</f>
        <v>109.13171884229179</v>
      </c>
      <c r="I175" s="33">
        <f aca="true" t="shared" si="55" ref="I175:I197">F175/C175</f>
        <v>275.05020661547536</v>
      </c>
      <c r="J175" s="33">
        <f aca="true" t="shared" si="56" ref="J175:J197">SUM(H175:I175)</f>
        <v>384.18192545776714</v>
      </c>
      <c r="K175" s="38">
        <f aca="true" t="shared" si="57" ref="K175:K197">E175/B175</f>
        <v>32.969307637401855</v>
      </c>
      <c r="L175" s="38">
        <f aca="true" t="shared" si="58" ref="L175:L197">F175/B175</f>
        <v>83.09421837972873</v>
      </c>
      <c r="M175" s="33">
        <f aca="true" t="shared" si="59" ref="M175:M197">SUM(K175:L175)</f>
        <v>116.06352601713058</v>
      </c>
    </row>
    <row r="176" spans="1:13" ht="12" customHeight="1">
      <c r="A176" s="34" t="s">
        <v>215</v>
      </c>
      <c r="B176" s="35">
        <v>374</v>
      </c>
      <c r="C176" s="36">
        <v>112.98750892219842</v>
      </c>
      <c r="D176" s="36">
        <f t="shared" si="53"/>
        <v>302.1056388294075</v>
      </c>
      <c r="E176" s="36">
        <v>12330.5211</v>
      </c>
      <c r="F176" s="36">
        <v>31077.2377</v>
      </c>
      <c r="G176" s="36">
        <v>43407.7587</v>
      </c>
      <c r="H176" s="36">
        <f t="shared" si="54"/>
        <v>109.13171922827877</v>
      </c>
      <c r="I176" s="36">
        <f t="shared" si="55"/>
        <v>275.05020684542524</v>
      </c>
      <c r="J176" s="36">
        <f t="shared" si="56"/>
        <v>384.181926073704</v>
      </c>
      <c r="K176" s="40">
        <f t="shared" si="57"/>
        <v>32.96930775401069</v>
      </c>
      <c r="L176" s="40">
        <f t="shared" si="58"/>
        <v>83.09421844919787</v>
      </c>
      <c r="M176" s="36">
        <f t="shared" si="59"/>
        <v>116.06352620320857</v>
      </c>
    </row>
    <row r="177" spans="1:13" ht="12" customHeight="1">
      <c r="A177" s="34" t="s">
        <v>216</v>
      </c>
      <c r="B177" s="35">
        <v>513</v>
      </c>
      <c r="C177" s="36">
        <v>154.98019271948607</v>
      </c>
      <c r="D177" s="36">
        <f t="shared" si="53"/>
        <v>302.10563882940755</v>
      </c>
      <c r="E177" s="36">
        <v>16913.2548</v>
      </c>
      <c r="F177" s="36">
        <v>42627.334</v>
      </c>
      <c r="G177" s="36">
        <v>59540.5889</v>
      </c>
      <c r="H177" s="36">
        <f t="shared" si="54"/>
        <v>109.13171872623082</v>
      </c>
      <c r="I177" s="36">
        <f t="shared" si="55"/>
        <v>275.0502064296398</v>
      </c>
      <c r="J177" s="36">
        <f t="shared" si="56"/>
        <v>384.1819251558706</v>
      </c>
      <c r="K177" s="40">
        <f t="shared" si="57"/>
        <v>32.96930760233918</v>
      </c>
      <c r="L177" s="40">
        <f t="shared" si="58"/>
        <v>83.09421832358674</v>
      </c>
      <c r="M177" s="36">
        <f t="shared" si="59"/>
        <v>116.06352592592592</v>
      </c>
    </row>
    <row r="178" spans="1:13" ht="12" customHeight="1">
      <c r="A178" s="34" t="s">
        <v>217</v>
      </c>
      <c r="B178" s="35">
        <v>304</v>
      </c>
      <c r="C178" s="36">
        <v>91.84011420413991</v>
      </c>
      <c r="D178" s="36">
        <f t="shared" si="53"/>
        <v>302.1056388294076</v>
      </c>
      <c r="E178" s="36">
        <v>10022.6695</v>
      </c>
      <c r="F178" s="36">
        <v>25260.6424</v>
      </c>
      <c r="G178" s="36">
        <v>35283.3119</v>
      </c>
      <c r="H178" s="36">
        <f t="shared" si="54"/>
        <v>109.1317186052476</v>
      </c>
      <c r="I178" s="36">
        <f t="shared" si="55"/>
        <v>275.0502067522616</v>
      </c>
      <c r="J178" s="36">
        <f t="shared" si="56"/>
        <v>384.1819253575092</v>
      </c>
      <c r="K178" s="40">
        <f t="shared" si="57"/>
        <v>32.96930756578947</v>
      </c>
      <c r="L178" s="40">
        <f t="shared" si="58"/>
        <v>83.09421842105263</v>
      </c>
      <c r="M178" s="36">
        <f t="shared" si="59"/>
        <v>116.06352598684211</v>
      </c>
    </row>
    <row r="179" spans="1:13" ht="12" customHeight="1">
      <c r="A179" s="34" t="s">
        <v>218</v>
      </c>
      <c r="B179" s="35">
        <v>72</v>
      </c>
      <c r="C179" s="36">
        <v>21.751605995717345</v>
      </c>
      <c r="D179" s="36">
        <f t="shared" si="53"/>
        <v>302.10563882940755</v>
      </c>
      <c r="E179" s="36">
        <v>2373.7901</v>
      </c>
      <c r="F179" s="36">
        <v>5982.7837</v>
      </c>
      <c r="G179" s="36">
        <v>8356.5739</v>
      </c>
      <c r="H179" s="36">
        <f t="shared" si="54"/>
        <v>109.13171654853318</v>
      </c>
      <c r="I179" s="36">
        <f t="shared" si="55"/>
        <v>275.05020554242964</v>
      </c>
      <c r="J179" s="36">
        <f t="shared" si="56"/>
        <v>384.1819220909628</v>
      </c>
      <c r="K179" s="40">
        <f t="shared" si="57"/>
        <v>32.96930694444445</v>
      </c>
      <c r="L179" s="40">
        <f t="shared" si="58"/>
        <v>83.09421805555556</v>
      </c>
      <c r="M179" s="36">
        <f t="shared" si="59"/>
        <v>116.063525</v>
      </c>
    </row>
    <row r="180" spans="1:13" ht="12" customHeight="1">
      <c r="A180" s="34" t="s">
        <v>219</v>
      </c>
      <c r="B180" s="35">
        <v>87</v>
      </c>
      <c r="C180" s="36">
        <v>26.283190578158457</v>
      </c>
      <c r="D180" s="36">
        <f t="shared" si="53"/>
        <v>302.10563882940755</v>
      </c>
      <c r="E180" s="36">
        <v>2868.3298</v>
      </c>
      <c r="F180" s="36">
        <v>7229.197</v>
      </c>
      <c r="G180" s="36">
        <v>10097.5268</v>
      </c>
      <c r="H180" s="36">
        <f t="shared" si="54"/>
        <v>109.13172019471658</v>
      </c>
      <c r="I180" s="36">
        <f t="shared" si="55"/>
        <v>275.0502066521376</v>
      </c>
      <c r="J180" s="36">
        <f t="shared" si="56"/>
        <v>384.1819268468542</v>
      </c>
      <c r="K180" s="40">
        <f t="shared" si="57"/>
        <v>32.96930804597701</v>
      </c>
      <c r="L180" s="40">
        <f t="shared" si="58"/>
        <v>83.0942183908046</v>
      </c>
      <c r="M180" s="36">
        <f t="shared" si="59"/>
        <v>116.06352643678161</v>
      </c>
    </row>
    <row r="181" spans="1:13" ht="12" customHeight="1">
      <c r="A181" s="34" t="s">
        <v>220</v>
      </c>
      <c r="B181" s="35">
        <v>56</v>
      </c>
      <c r="C181" s="36">
        <v>16.917915774446826</v>
      </c>
      <c r="D181" s="36">
        <f t="shared" si="53"/>
        <v>302.1056388294076</v>
      </c>
      <c r="E181" s="36">
        <v>1846.2812</v>
      </c>
      <c r="F181" s="36">
        <v>4653.2762</v>
      </c>
      <c r="G181" s="36">
        <v>6499.5575</v>
      </c>
      <c r="H181" s="36">
        <f t="shared" si="54"/>
        <v>109.13171720529911</v>
      </c>
      <c r="I181" s="36">
        <f t="shared" si="55"/>
        <v>275.0502048856636</v>
      </c>
      <c r="J181" s="36">
        <f t="shared" si="56"/>
        <v>384.18192209096276</v>
      </c>
      <c r="K181" s="40">
        <f t="shared" si="57"/>
        <v>32.96930714285714</v>
      </c>
      <c r="L181" s="40">
        <f t="shared" si="58"/>
        <v>83.09421785714287</v>
      </c>
      <c r="M181" s="36">
        <f t="shared" si="59"/>
        <v>116.063525</v>
      </c>
    </row>
    <row r="182" spans="1:13" ht="12" customHeight="1">
      <c r="A182" s="34" t="s">
        <v>221</v>
      </c>
      <c r="B182" s="35">
        <v>48</v>
      </c>
      <c r="C182" s="36">
        <v>14.501070663811564</v>
      </c>
      <c r="D182" s="36">
        <f t="shared" si="53"/>
        <v>302.1056388294076</v>
      </c>
      <c r="E182" s="36">
        <v>1582.5268</v>
      </c>
      <c r="F182" s="36">
        <v>3988.5225</v>
      </c>
      <c r="G182" s="36">
        <v>5571.0493</v>
      </c>
      <c r="H182" s="36">
        <f t="shared" si="54"/>
        <v>109.13172114589486</v>
      </c>
      <c r="I182" s="36">
        <f t="shared" si="55"/>
        <v>275.0502078411104</v>
      </c>
      <c r="J182" s="36">
        <f t="shared" si="56"/>
        <v>384.1819289870053</v>
      </c>
      <c r="K182" s="40">
        <f t="shared" si="57"/>
        <v>32.96930833333334</v>
      </c>
      <c r="L182" s="40">
        <f t="shared" si="58"/>
        <v>83.09421875</v>
      </c>
      <c r="M182" s="36">
        <f t="shared" si="59"/>
        <v>116.06352708333333</v>
      </c>
    </row>
    <row r="183" spans="1:13" ht="12" customHeight="1">
      <c r="A183" s="34" t="s">
        <v>222</v>
      </c>
      <c r="B183" s="35">
        <v>468</v>
      </c>
      <c r="C183" s="36">
        <v>141.38543897216275</v>
      </c>
      <c r="D183" s="36">
        <f t="shared" si="53"/>
        <v>302.1056388294076</v>
      </c>
      <c r="E183" s="36">
        <v>15429.636</v>
      </c>
      <c r="F183" s="36">
        <v>38888.0942</v>
      </c>
      <c r="G183" s="36">
        <v>54317.7302</v>
      </c>
      <c r="H183" s="36">
        <f t="shared" si="54"/>
        <v>109.13171902403562</v>
      </c>
      <c r="I183" s="36">
        <f t="shared" si="55"/>
        <v>275.05020660335924</v>
      </c>
      <c r="J183" s="36">
        <f t="shared" si="56"/>
        <v>384.1819256273949</v>
      </c>
      <c r="K183" s="40">
        <f t="shared" si="57"/>
        <v>32.969307692307694</v>
      </c>
      <c r="L183" s="40">
        <f t="shared" si="58"/>
        <v>83.09421837606837</v>
      </c>
      <c r="M183" s="36">
        <f t="shared" si="59"/>
        <v>116.06352606837606</v>
      </c>
    </row>
    <row r="184" spans="1:13" ht="12" customHeight="1">
      <c r="A184" s="34" t="s">
        <v>223</v>
      </c>
      <c r="B184" s="35">
        <v>53</v>
      </c>
      <c r="C184" s="36">
        <v>16.0115988579586</v>
      </c>
      <c r="D184" s="36">
        <f t="shared" si="53"/>
        <v>302.10563882940755</v>
      </c>
      <c r="E184" s="36">
        <v>1747.3733</v>
      </c>
      <c r="F184" s="36">
        <v>4403.9936</v>
      </c>
      <c r="G184" s="36">
        <v>6151.3669</v>
      </c>
      <c r="H184" s="36">
        <f t="shared" si="54"/>
        <v>109.13171854361467</v>
      </c>
      <c r="I184" s="36">
        <f t="shared" si="55"/>
        <v>275.0502082314525</v>
      </c>
      <c r="J184" s="36">
        <f t="shared" si="56"/>
        <v>384.18192677506715</v>
      </c>
      <c r="K184" s="40">
        <f t="shared" si="57"/>
        <v>32.96930754716981</v>
      </c>
      <c r="L184" s="40">
        <f t="shared" si="58"/>
        <v>83.09421886792452</v>
      </c>
      <c r="M184" s="36">
        <f t="shared" si="59"/>
        <v>116.06352641509434</v>
      </c>
    </row>
    <row r="185" spans="1:13" ht="12" customHeight="1">
      <c r="A185" s="34" t="s">
        <v>224</v>
      </c>
      <c r="B185" s="35">
        <v>473</v>
      </c>
      <c r="C185" s="36">
        <v>142.8959671663098</v>
      </c>
      <c r="D185" s="36">
        <f t="shared" si="53"/>
        <v>302.1056388294076</v>
      </c>
      <c r="E185" s="36">
        <v>15594.4825</v>
      </c>
      <c r="F185" s="36">
        <v>39303.5653</v>
      </c>
      <c r="G185" s="36">
        <v>54898.0478</v>
      </c>
      <c r="H185" s="36">
        <f t="shared" si="54"/>
        <v>109.131718754878</v>
      </c>
      <c r="I185" s="36">
        <f t="shared" si="55"/>
        <v>275.0502066601814</v>
      </c>
      <c r="J185" s="36">
        <f t="shared" si="56"/>
        <v>384.18192541505937</v>
      </c>
      <c r="K185" s="40">
        <f t="shared" si="57"/>
        <v>32.96930761099366</v>
      </c>
      <c r="L185" s="40">
        <f t="shared" si="58"/>
        <v>83.09421839323468</v>
      </c>
      <c r="M185" s="36">
        <f t="shared" si="59"/>
        <v>116.06352600422835</v>
      </c>
    </row>
    <row r="186" spans="1:13" ht="12" customHeight="1">
      <c r="A186" s="34" t="s">
        <v>225</v>
      </c>
      <c r="B186" s="35">
        <v>88</v>
      </c>
      <c r="C186" s="36">
        <v>26.585296216987864</v>
      </c>
      <c r="D186" s="36">
        <f t="shared" si="53"/>
        <v>302.10563882940755</v>
      </c>
      <c r="E186" s="36">
        <v>2901.2991</v>
      </c>
      <c r="F186" s="36">
        <v>7312.2912</v>
      </c>
      <c r="G186" s="36">
        <v>10213.5903</v>
      </c>
      <c r="H186" s="36">
        <f t="shared" si="54"/>
        <v>109.13171989206896</v>
      </c>
      <c r="I186" s="36">
        <f t="shared" si="55"/>
        <v>275.0502059603716</v>
      </c>
      <c r="J186" s="36">
        <f t="shared" si="56"/>
        <v>384.1819258524406</v>
      </c>
      <c r="K186" s="40">
        <f t="shared" si="57"/>
        <v>32.96930795454546</v>
      </c>
      <c r="L186" s="40">
        <f t="shared" si="58"/>
        <v>83.09421818181818</v>
      </c>
      <c r="M186" s="36">
        <f t="shared" si="59"/>
        <v>116.06352613636363</v>
      </c>
    </row>
    <row r="187" spans="1:13" ht="12" customHeight="1">
      <c r="A187" s="34" t="s">
        <v>226</v>
      </c>
      <c r="B187" s="35">
        <v>46</v>
      </c>
      <c r="C187" s="36">
        <v>13.896859386152748</v>
      </c>
      <c r="D187" s="36">
        <f t="shared" si="53"/>
        <v>302.10563882940755</v>
      </c>
      <c r="E187" s="36">
        <v>1516.5882</v>
      </c>
      <c r="F187" s="36">
        <v>3822.334</v>
      </c>
      <c r="G187" s="36">
        <v>5338.9222</v>
      </c>
      <c r="H187" s="36">
        <f t="shared" si="54"/>
        <v>109.1317223452066</v>
      </c>
      <c r="I187" s="36">
        <f t="shared" si="55"/>
        <v>275.0502033436914</v>
      </c>
      <c r="J187" s="36">
        <f t="shared" si="56"/>
        <v>384.181925688898</v>
      </c>
      <c r="K187" s="40">
        <f t="shared" si="57"/>
        <v>32.969308695652174</v>
      </c>
      <c r="L187" s="40">
        <f t="shared" si="58"/>
        <v>83.09421739130434</v>
      </c>
      <c r="M187" s="36">
        <f t="shared" si="59"/>
        <v>116.06352608695651</v>
      </c>
    </row>
    <row r="188" spans="1:13" ht="12" customHeight="1">
      <c r="A188" s="34" t="s">
        <v>227</v>
      </c>
      <c r="B188" s="35">
        <v>214</v>
      </c>
      <c r="C188" s="36">
        <v>64.65060670949322</v>
      </c>
      <c r="D188" s="36">
        <f t="shared" si="53"/>
        <v>302.10563882940755</v>
      </c>
      <c r="E188" s="36">
        <v>7055.4318</v>
      </c>
      <c r="F188" s="36">
        <v>17782.1627</v>
      </c>
      <c r="G188" s="36">
        <v>24837.5946</v>
      </c>
      <c r="H188" s="36">
        <f t="shared" si="54"/>
        <v>109.13171831013906</v>
      </c>
      <c r="I188" s="36">
        <f t="shared" si="55"/>
        <v>275.05020610098757</v>
      </c>
      <c r="J188" s="36">
        <f t="shared" si="56"/>
        <v>384.1819244111266</v>
      </c>
      <c r="K188" s="40">
        <f t="shared" si="57"/>
        <v>32.969307476635514</v>
      </c>
      <c r="L188" s="40">
        <f t="shared" si="58"/>
        <v>83.09421822429907</v>
      </c>
      <c r="M188" s="36">
        <f t="shared" si="59"/>
        <v>116.06352570093458</v>
      </c>
    </row>
    <row r="189" spans="1:13" ht="12" customHeight="1">
      <c r="A189" s="34" t="s">
        <v>228</v>
      </c>
      <c r="B189" s="35">
        <v>817</v>
      </c>
      <c r="C189" s="36">
        <v>246.820306923626</v>
      </c>
      <c r="D189" s="36">
        <f t="shared" si="53"/>
        <v>302.10563882940755</v>
      </c>
      <c r="E189" s="36">
        <v>26935.9243</v>
      </c>
      <c r="F189" s="36">
        <v>67887.9764</v>
      </c>
      <c r="G189" s="36">
        <v>94823.9008</v>
      </c>
      <c r="H189" s="36">
        <f t="shared" si="54"/>
        <v>109.1317186812138</v>
      </c>
      <c r="I189" s="36">
        <f t="shared" si="55"/>
        <v>275.0502065496851</v>
      </c>
      <c r="J189" s="36">
        <f t="shared" si="56"/>
        <v>384.18192523089886</v>
      </c>
      <c r="K189" s="40">
        <f t="shared" si="57"/>
        <v>32.96930758873929</v>
      </c>
      <c r="L189" s="40">
        <f t="shared" si="58"/>
        <v>83.09421835985312</v>
      </c>
      <c r="M189" s="36">
        <f t="shared" si="59"/>
        <v>116.0635259485924</v>
      </c>
    </row>
    <row r="190" spans="1:13" ht="12" customHeight="1">
      <c r="A190" s="34" t="s">
        <v>229</v>
      </c>
      <c r="B190" s="35">
        <v>37</v>
      </c>
      <c r="C190" s="36">
        <v>11.17790863668808</v>
      </c>
      <c r="D190" s="36">
        <f t="shared" si="53"/>
        <v>302.10563882940755</v>
      </c>
      <c r="E190" s="36">
        <v>1219.8644</v>
      </c>
      <c r="F190" s="36">
        <v>3074.4861</v>
      </c>
      <c r="G190" s="36">
        <v>4294.3505</v>
      </c>
      <c r="H190" s="36">
        <f t="shared" si="54"/>
        <v>109.13172040037674</v>
      </c>
      <c r="I190" s="36">
        <f t="shared" si="55"/>
        <v>275.050208400249</v>
      </c>
      <c r="J190" s="36">
        <f t="shared" si="56"/>
        <v>384.18192880062577</v>
      </c>
      <c r="K190" s="40">
        <f t="shared" si="57"/>
        <v>32.96930810810811</v>
      </c>
      <c r="L190" s="40">
        <f t="shared" si="58"/>
        <v>83.09421891891893</v>
      </c>
      <c r="M190" s="36">
        <f t="shared" si="59"/>
        <v>116.06352702702704</v>
      </c>
    </row>
    <row r="191" spans="1:13" ht="12" customHeight="1">
      <c r="A191" s="34" t="s">
        <v>230</v>
      </c>
      <c r="B191" s="35">
        <v>182</v>
      </c>
      <c r="C191" s="36">
        <v>54.98322626695218</v>
      </c>
      <c r="D191" s="36">
        <f t="shared" si="53"/>
        <v>302.1056388294076</v>
      </c>
      <c r="E191" s="36">
        <v>6000.414</v>
      </c>
      <c r="F191" s="36">
        <v>15123.1478</v>
      </c>
      <c r="G191" s="36">
        <v>21123.5617</v>
      </c>
      <c r="H191" s="36">
        <f t="shared" si="54"/>
        <v>109.13171902403562</v>
      </c>
      <c r="I191" s="36">
        <f t="shared" si="55"/>
        <v>275.0502076137684</v>
      </c>
      <c r="J191" s="36">
        <f t="shared" si="56"/>
        <v>384.18192663780405</v>
      </c>
      <c r="K191" s="40">
        <f t="shared" si="57"/>
        <v>32.969307692307694</v>
      </c>
      <c r="L191" s="40">
        <f t="shared" si="58"/>
        <v>83.09421868131868</v>
      </c>
      <c r="M191" s="36">
        <f t="shared" si="59"/>
        <v>116.06352637362637</v>
      </c>
    </row>
    <row r="192" spans="1:13" ht="12" customHeight="1">
      <c r="A192" s="34" t="s">
        <v>231</v>
      </c>
      <c r="B192" s="35">
        <v>824</v>
      </c>
      <c r="C192" s="36">
        <v>248.9350463954318</v>
      </c>
      <c r="D192" s="36">
        <f t="shared" si="53"/>
        <v>302.10563882940755</v>
      </c>
      <c r="E192" s="36">
        <v>27166.7095</v>
      </c>
      <c r="F192" s="36">
        <v>68469.636</v>
      </c>
      <c r="G192" s="36">
        <v>95636.3455</v>
      </c>
      <c r="H192" s="36">
        <f t="shared" si="54"/>
        <v>109.13171886953133</v>
      </c>
      <c r="I192" s="36">
        <f t="shared" si="55"/>
        <v>275.05020683683244</v>
      </c>
      <c r="J192" s="36">
        <f t="shared" si="56"/>
        <v>384.18192570636376</v>
      </c>
      <c r="K192" s="40">
        <f t="shared" si="57"/>
        <v>32.96930764563107</v>
      </c>
      <c r="L192" s="40">
        <f t="shared" si="58"/>
        <v>83.09421844660194</v>
      </c>
      <c r="M192" s="36">
        <f t="shared" si="59"/>
        <v>116.06352609223302</v>
      </c>
    </row>
    <row r="193" spans="1:13" ht="12" customHeight="1">
      <c r="A193" s="34" t="s">
        <v>232</v>
      </c>
      <c r="B193" s="35">
        <v>71</v>
      </c>
      <c r="C193" s="36">
        <v>21.44950035688794</v>
      </c>
      <c r="D193" s="36">
        <f t="shared" si="53"/>
        <v>302.1056388294076</v>
      </c>
      <c r="E193" s="36">
        <v>2340.8208</v>
      </c>
      <c r="F193" s="36">
        <v>5899.6895</v>
      </c>
      <c r="G193" s="36">
        <v>8240.5103</v>
      </c>
      <c r="H193" s="36">
        <f t="shared" si="54"/>
        <v>109.13171687229104</v>
      </c>
      <c r="I193" s="36">
        <f t="shared" si="55"/>
        <v>275.05020638420007</v>
      </c>
      <c r="J193" s="36">
        <f t="shared" si="56"/>
        <v>384.18192325649113</v>
      </c>
      <c r="K193" s="40">
        <f t="shared" si="57"/>
        <v>32.96930704225352</v>
      </c>
      <c r="L193" s="40">
        <f t="shared" si="58"/>
        <v>83.09421830985916</v>
      </c>
      <c r="M193" s="36">
        <f t="shared" si="59"/>
        <v>116.06352535211268</v>
      </c>
    </row>
    <row r="194" spans="1:13" ht="12" customHeight="1">
      <c r="A194" s="34" t="s">
        <v>233</v>
      </c>
      <c r="B194" s="35">
        <v>352</v>
      </c>
      <c r="C194" s="36">
        <v>106.34118486795145</v>
      </c>
      <c r="D194" s="36">
        <f t="shared" si="53"/>
        <v>302.10563882940755</v>
      </c>
      <c r="E194" s="36">
        <v>11605.1963</v>
      </c>
      <c r="F194" s="36">
        <v>29249.1649</v>
      </c>
      <c r="G194" s="36">
        <v>40854.3612</v>
      </c>
      <c r="H194" s="36">
        <f t="shared" si="54"/>
        <v>109.13171895169951</v>
      </c>
      <c r="I194" s="36">
        <f t="shared" si="55"/>
        <v>275.05020690074105</v>
      </c>
      <c r="J194" s="36">
        <f t="shared" si="56"/>
        <v>384.18192585244054</v>
      </c>
      <c r="K194" s="40">
        <f t="shared" si="57"/>
        <v>32.96930767045455</v>
      </c>
      <c r="L194" s="40">
        <f t="shared" si="58"/>
        <v>83.0942184659091</v>
      </c>
      <c r="M194" s="36">
        <f t="shared" si="59"/>
        <v>116.06352613636363</v>
      </c>
    </row>
    <row r="195" spans="1:13" ht="12" customHeight="1">
      <c r="A195" s="34" t="s">
        <v>234</v>
      </c>
      <c r="B195" s="35">
        <v>173</v>
      </c>
      <c r="C195" s="36">
        <v>52.264275517487505</v>
      </c>
      <c r="D195" s="36">
        <f t="shared" si="53"/>
        <v>302.10563882940755</v>
      </c>
      <c r="E195" s="36">
        <v>5703.6902</v>
      </c>
      <c r="F195" s="36">
        <v>14375.2998</v>
      </c>
      <c r="G195" s="36">
        <v>20078.99</v>
      </c>
      <c r="H195" s="36">
        <f t="shared" si="54"/>
        <v>109.13171843531168</v>
      </c>
      <c r="I195" s="36">
        <f t="shared" si="55"/>
        <v>275.0502070040186</v>
      </c>
      <c r="J195" s="36">
        <f t="shared" si="56"/>
        <v>384.18192543933026</v>
      </c>
      <c r="K195" s="40">
        <f t="shared" si="57"/>
        <v>32.96930751445087</v>
      </c>
      <c r="L195" s="40">
        <f t="shared" si="58"/>
        <v>83.09421849710984</v>
      </c>
      <c r="M195" s="36">
        <f t="shared" si="59"/>
        <v>116.0635260115607</v>
      </c>
    </row>
    <row r="196" spans="1:13" ht="12" customHeight="1">
      <c r="A196" s="34" t="s">
        <v>235</v>
      </c>
      <c r="B196" s="35">
        <v>105</v>
      </c>
      <c r="C196" s="36">
        <v>31.721092077087793</v>
      </c>
      <c r="D196" s="36">
        <f t="shared" si="53"/>
        <v>302.10563882940755</v>
      </c>
      <c r="E196" s="36">
        <v>3461.7773</v>
      </c>
      <c r="F196" s="36">
        <v>8724.8929</v>
      </c>
      <c r="G196" s="36">
        <v>12186.6702</v>
      </c>
      <c r="H196" s="36">
        <f t="shared" si="54"/>
        <v>109.13171878153743</v>
      </c>
      <c r="I196" s="36">
        <f t="shared" si="55"/>
        <v>275.05020567378284</v>
      </c>
      <c r="J196" s="36">
        <f t="shared" si="56"/>
        <v>384.18192445532026</v>
      </c>
      <c r="K196" s="40">
        <f t="shared" si="57"/>
        <v>32.96930761904762</v>
      </c>
      <c r="L196" s="40">
        <f t="shared" si="58"/>
        <v>83.0942180952381</v>
      </c>
      <c r="M196" s="36">
        <f t="shared" si="59"/>
        <v>116.06352571428573</v>
      </c>
    </row>
    <row r="197" spans="1:13" ht="12" customHeight="1">
      <c r="A197" s="34" t="s">
        <v>236</v>
      </c>
      <c r="B197" s="35">
        <v>247</v>
      </c>
      <c r="C197" s="36">
        <v>74.62009279086367</v>
      </c>
      <c r="D197" s="36">
        <f t="shared" si="53"/>
        <v>302.10563882940755</v>
      </c>
      <c r="E197" s="36">
        <v>8143.419</v>
      </c>
      <c r="F197" s="36">
        <v>20524.2719</v>
      </c>
      <c r="G197" s="36">
        <v>28667.6909</v>
      </c>
      <c r="H197" s="36">
        <f t="shared" si="54"/>
        <v>109.13171902403562</v>
      </c>
      <c r="I197" s="36">
        <f t="shared" si="55"/>
        <v>275.0502060822008</v>
      </c>
      <c r="J197" s="36">
        <f t="shared" si="56"/>
        <v>384.18192510623646</v>
      </c>
      <c r="K197" s="40">
        <f t="shared" si="57"/>
        <v>32.969307692307694</v>
      </c>
      <c r="L197" s="40">
        <f t="shared" si="58"/>
        <v>83.09421821862348</v>
      </c>
      <c r="M197" s="36">
        <f t="shared" si="59"/>
        <v>116.06352591093118</v>
      </c>
    </row>
    <row r="198" spans="1:13" ht="12" customHeight="1">
      <c r="A198" s="34"/>
      <c r="B198" s="35"/>
      <c r="C198" s="36"/>
      <c r="D198" s="36"/>
      <c r="E198" s="36"/>
      <c r="F198" s="36"/>
      <c r="G198" s="36"/>
      <c r="H198" s="36"/>
      <c r="I198" s="36"/>
      <c r="J198" s="36"/>
      <c r="K198" s="40"/>
      <c r="L198" s="40"/>
      <c r="M198" s="36"/>
    </row>
    <row r="199" spans="1:13" ht="12" customHeight="1">
      <c r="A199" s="31" t="s">
        <v>10</v>
      </c>
      <c r="B199" s="32">
        <v>933</v>
      </c>
      <c r="C199" s="33">
        <v>362</v>
      </c>
      <c r="D199" s="33">
        <f aca="true" t="shared" si="60" ref="D199:D206">C199*1000/B199</f>
        <v>387.9957127545552</v>
      </c>
      <c r="E199" s="33">
        <v>68516</v>
      </c>
      <c r="F199" s="33">
        <v>99560.9999</v>
      </c>
      <c r="G199" s="33">
        <v>168077.0001</v>
      </c>
      <c r="H199" s="33">
        <f t="shared" si="54"/>
        <v>189.2707182320442</v>
      </c>
      <c r="I199" s="33">
        <f aca="true" t="shared" si="61" ref="I199:I206">F199/C199</f>
        <v>275.0303864640884</v>
      </c>
      <c r="J199" s="33">
        <f aca="true" t="shared" si="62" ref="J199:J206">SUM(H199:I199)</f>
        <v>464.3011046961326</v>
      </c>
      <c r="K199" s="38">
        <f aca="true" t="shared" si="63" ref="K199:K206">E199/B199</f>
        <v>73.43622722400858</v>
      </c>
      <c r="L199" s="38">
        <f aca="true" t="shared" si="64" ref="L199:L206">F199/B199</f>
        <v>106.71061082529474</v>
      </c>
      <c r="M199" s="33">
        <f aca="true" t="shared" si="65" ref="M199:M206">SUM(K199:L199)</f>
        <v>180.1468380493033</v>
      </c>
    </row>
    <row r="200" spans="1:13" ht="12" customHeight="1">
      <c r="A200" s="34" t="s">
        <v>237</v>
      </c>
      <c r="B200" s="35">
        <v>212</v>
      </c>
      <c r="C200" s="36">
        <v>82.2550911039657</v>
      </c>
      <c r="D200" s="36">
        <f t="shared" si="60"/>
        <v>387.99571275455514</v>
      </c>
      <c r="E200" s="36">
        <v>15568.4802</v>
      </c>
      <c r="F200" s="36">
        <v>22622.6495</v>
      </c>
      <c r="G200" s="36">
        <v>38191.1297</v>
      </c>
      <c r="H200" s="36">
        <f t="shared" si="54"/>
        <v>189.2707185786511</v>
      </c>
      <c r="I200" s="36">
        <f t="shared" si="61"/>
        <v>275.030386525331</v>
      </c>
      <c r="J200" s="36">
        <f t="shared" si="62"/>
        <v>464.3011051039821</v>
      </c>
      <c r="K200" s="40">
        <f t="shared" si="63"/>
        <v>73.43622735849057</v>
      </c>
      <c r="L200" s="40">
        <f t="shared" si="64"/>
        <v>106.71061084905661</v>
      </c>
      <c r="M200" s="36">
        <f t="shared" si="65"/>
        <v>180.14683820754718</v>
      </c>
    </row>
    <row r="201" spans="1:13" ht="12" customHeight="1">
      <c r="A201" s="34" t="s">
        <v>238</v>
      </c>
      <c r="B201" s="35">
        <v>20</v>
      </c>
      <c r="C201" s="36">
        <v>7.759914255091104</v>
      </c>
      <c r="D201" s="36">
        <f t="shared" si="60"/>
        <v>387.9957127545552</v>
      </c>
      <c r="E201" s="36">
        <v>1468.7245</v>
      </c>
      <c r="F201" s="36">
        <v>2134.2122</v>
      </c>
      <c r="G201" s="36">
        <v>3602.9368</v>
      </c>
      <c r="H201" s="36">
        <f t="shared" si="54"/>
        <v>189.2707125</v>
      </c>
      <c r="I201" s="36">
        <f t="shared" si="61"/>
        <v>275.0303843370166</v>
      </c>
      <c r="J201" s="36">
        <f t="shared" si="62"/>
        <v>464.3010968370166</v>
      </c>
      <c r="K201" s="40">
        <f t="shared" si="63"/>
        <v>73.43622500000001</v>
      </c>
      <c r="L201" s="40">
        <f t="shared" si="64"/>
        <v>106.71061</v>
      </c>
      <c r="M201" s="36">
        <f t="shared" si="65"/>
        <v>180.146835</v>
      </c>
    </row>
    <row r="202" spans="1:13" ht="12" customHeight="1">
      <c r="A202" s="34" t="s">
        <v>239</v>
      </c>
      <c r="B202" s="35">
        <v>109</v>
      </c>
      <c r="C202" s="36">
        <v>42.29153269024652</v>
      </c>
      <c r="D202" s="36">
        <f t="shared" si="60"/>
        <v>387.9957127545552</v>
      </c>
      <c r="E202" s="36">
        <v>8004.5488</v>
      </c>
      <c r="F202" s="36">
        <v>11631.4566</v>
      </c>
      <c r="G202" s="36">
        <v>19636.0054</v>
      </c>
      <c r="H202" s="36">
        <f t="shared" si="54"/>
        <v>189.27071900248362</v>
      </c>
      <c r="I202" s="36">
        <f t="shared" si="61"/>
        <v>275.03038693801</v>
      </c>
      <c r="J202" s="36">
        <f t="shared" si="62"/>
        <v>464.3011059404936</v>
      </c>
      <c r="K202" s="40">
        <f t="shared" si="63"/>
        <v>73.43622752293578</v>
      </c>
      <c r="L202" s="40">
        <f t="shared" si="64"/>
        <v>106.7106110091743</v>
      </c>
      <c r="M202" s="36">
        <f t="shared" si="65"/>
        <v>180.14683853211008</v>
      </c>
    </row>
    <row r="203" spans="1:13" ht="12" customHeight="1">
      <c r="A203" s="34" t="s">
        <v>240</v>
      </c>
      <c r="B203" s="35">
        <v>68</v>
      </c>
      <c r="C203" s="36">
        <v>26.383708467309756</v>
      </c>
      <c r="D203" s="36">
        <f t="shared" si="60"/>
        <v>387.99571275455526</v>
      </c>
      <c r="E203" s="36">
        <v>4993.6635</v>
      </c>
      <c r="F203" s="36">
        <v>7256.3215</v>
      </c>
      <c r="G203" s="36">
        <v>12249.985</v>
      </c>
      <c r="H203" s="36">
        <f t="shared" si="54"/>
        <v>189.27072008043547</v>
      </c>
      <c r="I203" s="36">
        <f t="shared" si="61"/>
        <v>275.0303850950601</v>
      </c>
      <c r="J203" s="36">
        <f t="shared" si="62"/>
        <v>464.3011051754956</v>
      </c>
      <c r="K203" s="40">
        <f t="shared" si="63"/>
        <v>73.43622794117647</v>
      </c>
      <c r="L203" s="40">
        <f t="shared" si="64"/>
        <v>106.71061029411764</v>
      </c>
      <c r="M203" s="36">
        <f t="shared" si="65"/>
        <v>180.14683823529413</v>
      </c>
    </row>
    <row r="204" spans="1:13" ht="12" customHeight="1">
      <c r="A204" s="34" t="s">
        <v>241</v>
      </c>
      <c r="B204" s="35">
        <v>130</v>
      </c>
      <c r="C204" s="36">
        <v>50.43944265809217</v>
      </c>
      <c r="D204" s="36">
        <f t="shared" si="60"/>
        <v>387.99571275455514</v>
      </c>
      <c r="E204" s="36">
        <v>9546.7095</v>
      </c>
      <c r="F204" s="36">
        <v>13872.3794</v>
      </c>
      <c r="G204" s="36">
        <v>23419.089</v>
      </c>
      <c r="H204" s="36">
        <f t="shared" si="54"/>
        <v>189.27071745643863</v>
      </c>
      <c r="I204" s="36">
        <f t="shared" si="61"/>
        <v>275.030386319592</v>
      </c>
      <c r="J204" s="36">
        <f t="shared" si="62"/>
        <v>464.3011037760307</v>
      </c>
      <c r="K204" s="40">
        <f t="shared" si="63"/>
        <v>73.43622692307693</v>
      </c>
      <c r="L204" s="40">
        <f t="shared" si="64"/>
        <v>106.71061076923077</v>
      </c>
      <c r="M204" s="36">
        <f t="shared" si="65"/>
        <v>180.1468376923077</v>
      </c>
    </row>
    <row r="205" spans="1:13" ht="12" customHeight="1">
      <c r="A205" s="34" t="s">
        <v>242</v>
      </c>
      <c r="B205" s="35">
        <v>85</v>
      </c>
      <c r="C205" s="36">
        <v>32.97963558413719</v>
      </c>
      <c r="D205" s="36">
        <f t="shared" si="60"/>
        <v>387.9957127545552</v>
      </c>
      <c r="E205" s="36">
        <v>6242.0793</v>
      </c>
      <c r="F205" s="36">
        <v>9070.4019</v>
      </c>
      <c r="G205" s="36">
        <v>15312.4812</v>
      </c>
      <c r="H205" s="36">
        <f t="shared" si="54"/>
        <v>189.27071780630484</v>
      </c>
      <c r="I205" s="36">
        <f t="shared" si="61"/>
        <v>275.03038585310367</v>
      </c>
      <c r="J205" s="36">
        <f t="shared" si="62"/>
        <v>464.3011036594085</v>
      </c>
      <c r="K205" s="40">
        <f t="shared" si="63"/>
        <v>73.43622705882353</v>
      </c>
      <c r="L205" s="40">
        <f t="shared" si="64"/>
        <v>106.7106105882353</v>
      </c>
      <c r="M205" s="36">
        <f t="shared" si="65"/>
        <v>180.14683764705882</v>
      </c>
    </row>
    <row r="206" spans="1:13" ht="12" customHeight="1">
      <c r="A206" s="34" t="s">
        <v>243</v>
      </c>
      <c r="B206" s="35">
        <v>309</v>
      </c>
      <c r="C206" s="36">
        <v>119.89067524115757</v>
      </c>
      <c r="D206" s="36">
        <f t="shared" si="60"/>
        <v>387.99571275455526</v>
      </c>
      <c r="E206" s="36">
        <v>22691.7942</v>
      </c>
      <c r="F206" s="36">
        <v>32973.5788</v>
      </c>
      <c r="G206" s="36">
        <v>55665.373</v>
      </c>
      <c r="H206" s="36">
        <f t="shared" si="54"/>
        <v>189.27071813012927</v>
      </c>
      <c r="I206" s="36">
        <f t="shared" si="61"/>
        <v>275.0303869227056</v>
      </c>
      <c r="J206" s="36">
        <f t="shared" si="62"/>
        <v>464.3011050528348</v>
      </c>
      <c r="K206" s="40">
        <f t="shared" si="63"/>
        <v>73.43622718446602</v>
      </c>
      <c r="L206" s="40">
        <f t="shared" si="64"/>
        <v>106.71061100323625</v>
      </c>
      <c r="M206" s="36">
        <f t="shared" si="65"/>
        <v>180.14683818770226</v>
      </c>
    </row>
    <row r="207" spans="1:13" ht="12" customHeight="1">
      <c r="A207" s="34"/>
      <c r="B207" s="35"/>
      <c r="C207" s="36"/>
      <c r="D207" s="36"/>
      <c r="E207" s="36"/>
      <c r="F207" s="36"/>
      <c r="G207" s="36"/>
      <c r="H207" s="36"/>
      <c r="I207" s="36"/>
      <c r="J207" s="36"/>
      <c r="K207" s="40"/>
      <c r="L207" s="40"/>
      <c r="M207" s="36"/>
    </row>
    <row r="208" spans="1:13" ht="12" customHeight="1">
      <c r="A208" s="31" t="s">
        <v>11</v>
      </c>
      <c r="B208" s="32">
        <v>3729</v>
      </c>
      <c r="C208" s="33">
        <v>1834</v>
      </c>
      <c r="D208" s="33">
        <f aca="true" t="shared" si="66" ref="D208:D215">C208*1000/B208</f>
        <v>491.82086350227945</v>
      </c>
      <c r="E208" s="33">
        <v>314525</v>
      </c>
      <c r="F208" s="33">
        <v>504438.0001</v>
      </c>
      <c r="G208" s="33">
        <v>818962.9999</v>
      </c>
      <c r="H208" s="33">
        <f aca="true" t="shared" si="67" ref="H208:H215">E208/C208</f>
        <v>171.49672846237732</v>
      </c>
      <c r="I208" s="33">
        <f aca="true" t="shared" si="68" ref="I208:I215">F208/C208</f>
        <v>275.047982606325</v>
      </c>
      <c r="J208" s="33">
        <f aca="true" t="shared" si="69" ref="J208:J215">SUM(H208:I208)</f>
        <v>446.5447110687023</v>
      </c>
      <c r="K208" s="38">
        <f aca="true" t="shared" si="70" ref="K208:K215">E208/B208</f>
        <v>84.34566908018236</v>
      </c>
      <c r="L208" s="38">
        <f aca="true" t="shared" si="71" ref="L208:L215">F208/B208</f>
        <v>135.2743363100027</v>
      </c>
      <c r="M208" s="33">
        <f aca="true" t="shared" si="72" ref="M208:M215">SUM(K208:L208)</f>
        <v>219.62000539018504</v>
      </c>
    </row>
    <row r="209" spans="1:13" ht="12" customHeight="1">
      <c r="A209" s="34" t="s">
        <v>244</v>
      </c>
      <c r="B209" s="35">
        <v>134</v>
      </c>
      <c r="C209" s="36">
        <v>65.90399570930545</v>
      </c>
      <c r="D209" s="36">
        <f t="shared" si="66"/>
        <v>491.8208635022795</v>
      </c>
      <c r="E209" s="36">
        <v>11302.3197</v>
      </c>
      <c r="F209" s="36">
        <v>18126.7611</v>
      </c>
      <c r="G209" s="36">
        <v>29429.0807</v>
      </c>
      <c r="H209" s="36">
        <f t="shared" si="67"/>
        <v>171.49672911871937</v>
      </c>
      <c r="I209" s="36">
        <f t="shared" si="68"/>
        <v>275.04798312920127</v>
      </c>
      <c r="J209" s="36">
        <f t="shared" si="69"/>
        <v>446.54471224792064</v>
      </c>
      <c r="K209" s="40">
        <f t="shared" si="70"/>
        <v>84.34566940298508</v>
      </c>
      <c r="L209" s="40">
        <f t="shared" si="71"/>
        <v>135.27433656716417</v>
      </c>
      <c r="M209" s="36">
        <f t="shared" si="72"/>
        <v>219.62000597014924</v>
      </c>
    </row>
    <row r="210" spans="1:13" ht="12" customHeight="1">
      <c r="A210" s="34" t="s">
        <v>245</v>
      </c>
      <c r="B210" s="35">
        <v>297</v>
      </c>
      <c r="C210" s="36">
        <v>146.07079646017698</v>
      </c>
      <c r="D210" s="36">
        <f t="shared" si="66"/>
        <v>491.82086350227945</v>
      </c>
      <c r="E210" s="36">
        <v>25050.6637</v>
      </c>
      <c r="F210" s="36">
        <v>40176.4779</v>
      </c>
      <c r="G210" s="36">
        <v>65227.1416</v>
      </c>
      <c r="H210" s="36">
        <f t="shared" si="67"/>
        <v>171.4967283472677</v>
      </c>
      <c r="I210" s="36">
        <f t="shared" si="68"/>
        <v>275.04798271537624</v>
      </c>
      <c r="J210" s="36">
        <f t="shared" si="69"/>
        <v>446.54471106264396</v>
      </c>
      <c r="K210" s="40">
        <f t="shared" si="70"/>
        <v>84.34566902356903</v>
      </c>
      <c r="L210" s="40">
        <f t="shared" si="71"/>
        <v>135.27433636363637</v>
      </c>
      <c r="M210" s="36">
        <f t="shared" si="72"/>
        <v>219.6200053872054</v>
      </c>
    </row>
    <row r="211" spans="1:13" ht="12" customHeight="1">
      <c r="A211" s="34" t="s">
        <v>246</v>
      </c>
      <c r="B211" s="35">
        <v>1494</v>
      </c>
      <c r="C211" s="36">
        <v>734.7803700724055</v>
      </c>
      <c r="D211" s="36">
        <f t="shared" si="66"/>
        <v>491.8208635022795</v>
      </c>
      <c r="E211" s="36">
        <v>126012.4296</v>
      </c>
      <c r="F211" s="36">
        <v>202099.8584</v>
      </c>
      <c r="G211" s="36">
        <v>328112.288</v>
      </c>
      <c r="H211" s="36">
        <f t="shared" si="67"/>
        <v>171.4967284544941</v>
      </c>
      <c r="I211" s="36">
        <f t="shared" si="68"/>
        <v>275.0479825421643</v>
      </c>
      <c r="J211" s="36">
        <f t="shared" si="69"/>
        <v>446.5447109966584</v>
      </c>
      <c r="K211" s="40">
        <f t="shared" si="70"/>
        <v>84.34566907630523</v>
      </c>
      <c r="L211" s="40">
        <f t="shared" si="71"/>
        <v>135.27433627844712</v>
      </c>
      <c r="M211" s="36">
        <f t="shared" si="72"/>
        <v>219.62000535475235</v>
      </c>
    </row>
    <row r="212" spans="1:13" ht="12" customHeight="1">
      <c r="A212" s="34" t="s">
        <v>247</v>
      </c>
      <c r="B212" s="35">
        <v>382</v>
      </c>
      <c r="C212" s="36">
        <v>187.87556985787074</v>
      </c>
      <c r="D212" s="36">
        <f t="shared" si="66"/>
        <v>491.82086350227945</v>
      </c>
      <c r="E212" s="36">
        <v>32220.0456</v>
      </c>
      <c r="F212" s="36">
        <v>51674.7965</v>
      </c>
      <c r="G212" s="36">
        <v>83894.842</v>
      </c>
      <c r="H212" s="36">
        <f t="shared" si="67"/>
        <v>171.4967285228979</v>
      </c>
      <c r="I212" s="36">
        <f t="shared" si="68"/>
        <v>275.04798276376414</v>
      </c>
      <c r="J212" s="36">
        <f t="shared" si="69"/>
        <v>446.54471128666205</v>
      </c>
      <c r="K212" s="40">
        <f t="shared" si="70"/>
        <v>84.34566910994765</v>
      </c>
      <c r="L212" s="40">
        <f t="shared" si="71"/>
        <v>135.27433638743454</v>
      </c>
      <c r="M212" s="36">
        <f t="shared" si="72"/>
        <v>219.62000549738218</v>
      </c>
    </row>
    <row r="213" spans="1:13" ht="12" customHeight="1">
      <c r="A213" s="34" t="s">
        <v>248</v>
      </c>
      <c r="B213" s="35">
        <v>655</v>
      </c>
      <c r="C213" s="36">
        <v>322.142665593993</v>
      </c>
      <c r="D213" s="36">
        <f t="shared" si="66"/>
        <v>491.82086350227934</v>
      </c>
      <c r="E213" s="36">
        <v>55246.4132</v>
      </c>
      <c r="F213" s="36">
        <v>88604.6903</v>
      </c>
      <c r="G213" s="36">
        <v>143851.1035</v>
      </c>
      <c r="H213" s="36">
        <f t="shared" si="67"/>
        <v>171.4967283148668</v>
      </c>
      <c r="I213" s="36">
        <f t="shared" si="68"/>
        <v>275.047982658936</v>
      </c>
      <c r="J213" s="36">
        <f t="shared" si="69"/>
        <v>446.5447109738028</v>
      </c>
      <c r="K213" s="40">
        <f t="shared" si="70"/>
        <v>84.34566900763359</v>
      </c>
      <c r="L213" s="40">
        <f t="shared" si="71"/>
        <v>135.27433633587788</v>
      </c>
      <c r="M213" s="36">
        <f t="shared" si="72"/>
        <v>219.62000534351148</v>
      </c>
    </row>
    <row r="214" spans="1:13" ht="12" customHeight="1">
      <c r="A214" s="34" t="s">
        <v>249</v>
      </c>
      <c r="B214" s="35">
        <v>136</v>
      </c>
      <c r="C214" s="36">
        <v>66.88763743631</v>
      </c>
      <c r="D214" s="36">
        <f t="shared" si="66"/>
        <v>491.82086350227945</v>
      </c>
      <c r="E214" s="36">
        <v>11471.011</v>
      </c>
      <c r="F214" s="36">
        <v>18397.3097</v>
      </c>
      <c r="G214" s="36">
        <v>29868.3207</v>
      </c>
      <c r="H214" s="36">
        <f t="shared" si="67"/>
        <v>171.49672853855284</v>
      </c>
      <c r="I214" s="36">
        <f t="shared" si="68"/>
        <v>275.04798203581055</v>
      </c>
      <c r="J214" s="36">
        <f t="shared" si="69"/>
        <v>446.5447105743634</v>
      </c>
      <c r="K214" s="40">
        <f t="shared" si="70"/>
        <v>84.34566911764706</v>
      </c>
      <c r="L214" s="40">
        <f t="shared" si="71"/>
        <v>135.27433602941178</v>
      </c>
      <c r="M214" s="36">
        <f t="shared" si="72"/>
        <v>219.62000514705886</v>
      </c>
    </row>
    <row r="215" spans="1:13" ht="12" customHeight="1">
      <c r="A215" s="34" t="s">
        <v>250</v>
      </c>
      <c r="B215" s="35">
        <v>631</v>
      </c>
      <c r="C215" s="36">
        <v>310.3389648699383</v>
      </c>
      <c r="D215" s="36">
        <f t="shared" si="66"/>
        <v>491.82086350227945</v>
      </c>
      <c r="E215" s="36">
        <v>53222.1172</v>
      </c>
      <c r="F215" s="36">
        <v>85358.1062</v>
      </c>
      <c r="G215" s="36">
        <v>138580.2234</v>
      </c>
      <c r="H215" s="36">
        <f t="shared" si="67"/>
        <v>171.49672849590496</v>
      </c>
      <c r="I215" s="36">
        <f t="shared" si="68"/>
        <v>275.0479825689088</v>
      </c>
      <c r="J215" s="36">
        <f t="shared" si="69"/>
        <v>446.5447110648138</v>
      </c>
      <c r="K215" s="40">
        <f t="shared" si="70"/>
        <v>84.34566909667195</v>
      </c>
      <c r="L215" s="40">
        <f t="shared" si="71"/>
        <v>135.27433629160063</v>
      </c>
      <c r="M215" s="36">
        <f t="shared" si="72"/>
        <v>219.6200053882726</v>
      </c>
    </row>
    <row r="216" spans="1:13" ht="12" customHeight="1">
      <c r="A216" s="34"/>
      <c r="B216" s="35"/>
      <c r="C216" s="36"/>
      <c r="D216" s="36"/>
      <c r="E216" s="36"/>
      <c r="F216" s="36"/>
      <c r="G216" s="36"/>
      <c r="H216" s="36"/>
      <c r="I216" s="36"/>
      <c r="J216" s="36"/>
      <c r="K216" s="40"/>
      <c r="L216" s="40"/>
      <c r="M216" s="36"/>
    </row>
    <row r="217" spans="1:13" ht="12" customHeight="1">
      <c r="A217" s="41" t="s">
        <v>268</v>
      </c>
      <c r="B217" s="32">
        <v>69821</v>
      </c>
      <c r="C217" s="33">
        <v>23451.46</v>
      </c>
      <c r="D217" s="33">
        <f aca="true" t="shared" si="73" ref="D217:D233">C217*1000/B217</f>
        <v>335.8797496455221</v>
      </c>
      <c r="E217" s="33">
        <v>3762101</v>
      </c>
      <c r="F217" s="33">
        <v>6396321</v>
      </c>
      <c r="G217" s="33">
        <v>10158422</v>
      </c>
      <c r="H217" s="33">
        <f aca="true" t="shared" si="74" ref="H217:H233">E217/C217</f>
        <v>160.4207584517126</v>
      </c>
      <c r="I217" s="33">
        <f aca="true" t="shared" si="75" ref="I217:I233">F217/C217</f>
        <v>272.74724047031617</v>
      </c>
      <c r="J217" s="33">
        <f aca="true" t="shared" si="76" ref="J217:J233">SUM(H217:I217)</f>
        <v>433.1679989220288</v>
      </c>
      <c r="K217" s="38">
        <f aca="true" t="shared" si="77" ref="K217:K233">E217/B217</f>
        <v>53.882084186706</v>
      </c>
      <c r="L217" s="38">
        <f aca="true" t="shared" si="78" ref="L217:L233">F217/B217</f>
        <v>91.6102748456768</v>
      </c>
      <c r="M217" s="33">
        <f aca="true" t="shared" si="79" ref="M217:M233">SUM(K217:L217)</f>
        <v>145.4923590323828</v>
      </c>
    </row>
    <row r="218" spans="1:13" ht="12" customHeight="1">
      <c r="A218" s="34" t="s">
        <v>35</v>
      </c>
      <c r="B218" s="35">
        <v>5100</v>
      </c>
      <c r="C218" s="36">
        <v>3203.9</v>
      </c>
      <c r="D218" s="36">
        <f t="shared" si="73"/>
        <v>628.2156862745098</v>
      </c>
      <c r="E218" s="36">
        <v>502867</v>
      </c>
      <c r="F218" s="36">
        <v>881069</v>
      </c>
      <c r="G218" s="36">
        <v>1383936</v>
      </c>
      <c r="H218" s="36">
        <f t="shared" si="74"/>
        <v>156.95464902150505</v>
      </c>
      <c r="I218" s="36">
        <f t="shared" si="75"/>
        <v>274.9989075813852</v>
      </c>
      <c r="J218" s="36">
        <f t="shared" si="76"/>
        <v>431.9535566028902</v>
      </c>
      <c r="K218" s="40">
        <f t="shared" si="77"/>
        <v>98.6013725490196</v>
      </c>
      <c r="L218" s="40">
        <f t="shared" si="78"/>
        <v>172.75862745098038</v>
      </c>
      <c r="M218" s="36">
        <f t="shared" si="79"/>
        <v>271.36</v>
      </c>
    </row>
    <row r="219" spans="1:13" ht="12" customHeight="1">
      <c r="A219" s="34" t="s">
        <v>39</v>
      </c>
      <c r="B219" s="35">
        <v>16947</v>
      </c>
      <c r="C219" s="36">
        <v>5357</v>
      </c>
      <c r="D219" s="36">
        <f t="shared" si="73"/>
        <v>316.10314509942765</v>
      </c>
      <c r="E219" s="36">
        <v>768000</v>
      </c>
      <c r="F219" s="36">
        <v>1473000</v>
      </c>
      <c r="G219" s="36">
        <v>2241000</v>
      </c>
      <c r="H219" s="36">
        <f t="shared" si="74"/>
        <v>143.36382303528094</v>
      </c>
      <c r="I219" s="36">
        <f t="shared" si="75"/>
        <v>274.967332462199</v>
      </c>
      <c r="J219" s="36">
        <f t="shared" si="76"/>
        <v>418.3311554974799</v>
      </c>
      <c r="K219" s="40">
        <f t="shared" si="77"/>
        <v>45.31775535493008</v>
      </c>
      <c r="L219" s="40">
        <f t="shared" si="78"/>
        <v>86.91803859090105</v>
      </c>
      <c r="M219" s="36">
        <f t="shared" si="79"/>
        <v>132.23579394583112</v>
      </c>
    </row>
    <row r="220" spans="1:13" ht="12" customHeight="1">
      <c r="A220" s="34" t="s">
        <v>45</v>
      </c>
      <c r="B220" s="35">
        <v>495</v>
      </c>
      <c r="C220" s="36">
        <v>185.7</v>
      </c>
      <c r="D220" s="36">
        <f t="shared" si="73"/>
        <v>375.1515151515151</v>
      </c>
      <c r="E220" s="36">
        <v>58000</v>
      </c>
      <c r="F220" s="36">
        <v>51070</v>
      </c>
      <c r="G220" s="36">
        <v>109070</v>
      </c>
      <c r="H220" s="36">
        <f t="shared" si="74"/>
        <v>312.33171782444805</v>
      </c>
      <c r="I220" s="36">
        <f t="shared" si="75"/>
        <v>275.0134625740442</v>
      </c>
      <c r="J220" s="36">
        <f t="shared" si="76"/>
        <v>587.3451803984922</v>
      </c>
      <c r="K220" s="40">
        <f t="shared" si="77"/>
        <v>117.17171717171718</v>
      </c>
      <c r="L220" s="40">
        <f t="shared" si="78"/>
        <v>103.17171717171718</v>
      </c>
      <c r="M220" s="36">
        <f t="shared" si="79"/>
        <v>220.34343434343435</v>
      </c>
    </row>
    <row r="221" spans="1:13" ht="12" customHeight="1">
      <c r="A221" s="34" t="s">
        <v>46</v>
      </c>
      <c r="B221" s="35">
        <v>1872</v>
      </c>
      <c r="C221" s="36">
        <v>1121.8</v>
      </c>
      <c r="D221" s="36">
        <f t="shared" si="73"/>
        <v>599.2521367521367</v>
      </c>
      <c r="E221" s="36">
        <v>144000</v>
      </c>
      <c r="F221" s="36">
        <v>308500</v>
      </c>
      <c r="G221" s="36">
        <v>452500</v>
      </c>
      <c r="H221" s="36">
        <f t="shared" si="74"/>
        <v>128.36512747370298</v>
      </c>
      <c r="I221" s="36">
        <f t="shared" si="75"/>
        <v>275.0044571224817</v>
      </c>
      <c r="J221" s="36">
        <f t="shared" si="76"/>
        <v>403.3695845961847</v>
      </c>
      <c r="K221" s="40">
        <f t="shared" si="77"/>
        <v>76.92307692307692</v>
      </c>
      <c r="L221" s="40">
        <f t="shared" si="78"/>
        <v>164.79700854700855</v>
      </c>
      <c r="M221" s="36">
        <f t="shared" si="79"/>
        <v>241.72008547008545</v>
      </c>
    </row>
    <row r="222" spans="1:13" ht="12" customHeight="1">
      <c r="A222" s="34" t="s">
        <v>70</v>
      </c>
      <c r="B222" s="35">
        <v>7520</v>
      </c>
      <c r="C222" s="36">
        <v>944.6</v>
      </c>
      <c r="D222" s="36">
        <f t="shared" si="73"/>
        <v>125.61170212765957</v>
      </c>
      <c r="E222" s="36">
        <v>238525</v>
      </c>
      <c r="F222" s="36">
        <v>259781</v>
      </c>
      <c r="G222" s="36">
        <v>498306</v>
      </c>
      <c r="H222" s="36">
        <f t="shared" si="74"/>
        <v>252.5142917637095</v>
      </c>
      <c r="I222" s="36">
        <f t="shared" si="75"/>
        <v>275.0169383866187</v>
      </c>
      <c r="J222" s="36">
        <f t="shared" si="76"/>
        <v>527.5312301503282</v>
      </c>
      <c r="K222" s="40">
        <f t="shared" si="77"/>
        <v>31.71875</v>
      </c>
      <c r="L222" s="40">
        <f t="shared" si="78"/>
        <v>34.54534574468085</v>
      </c>
      <c r="M222" s="36">
        <f t="shared" si="79"/>
        <v>66.26409574468084</v>
      </c>
    </row>
    <row r="223" spans="1:13" ht="12" customHeight="1">
      <c r="A223" s="34" t="s">
        <v>71</v>
      </c>
      <c r="B223" s="35">
        <v>3927</v>
      </c>
      <c r="C223" s="36">
        <v>1172.2</v>
      </c>
      <c r="D223" s="36">
        <f t="shared" si="73"/>
        <v>298.497580850522</v>
      </c>
      <c r="E223" s="36">
        <v>162612</v>
      </c>
      <c r="F223" s="36">
        <v>299591</v>
      </c>
      <c r="G223" s="36">
        <v>462203</v>
      </c>
      <c r="H223" s="36">
        <f t="shared" si="74"/>
        <v>138.723767275209</v>
      </c>
      <c r="I223" s="36">
        <f t="shared" si="75"/>
        <v>255.5801057839959</v>
      </c>
      <c r="J223" s="36">
        <f t="shared" si="76"/>
        <v>394.3038730592049</v>
      </c>
      <c r="K223" s="40">
        <f t="shared" si="77"/>
        <v>41.408708938120704</v>
      </c>
      <c r="L223" s="40">
        <f t="shared" si="78"/>
        <v>76.29004329004329</v>
      </c>
      <c r="M223" s="36">
        <f t="shared" si="79"/>
        <v>117.69875222816398</v>
      </c>
    </row>
    <row r="224" spans="1:13" ht="12" customHeight="1">
      <c r="A224" s="34" t="s">
        <v>74</v>
      </c>
      <c r="B224" s="35">
        <v>48</v>
      </c>
      <c r="C224" s="36">
        <v>33.2</v>
      </c>
      <c r="D224" s="36">
        <f t="shared" si="73"/>
        <v>691.6666666666666</v>
      </c>
      <c r="E224" s="36">
        <v>21306</v>
      </c>
      <c r="F224" s="36">
        <v>8101</v>
      </c>
      <c r="G224" s="36">
        <v>29407</v>
      </c>
      <c r="H224" s="36">
        <f t="shared" si="74"/>
        <v>641.7469879518072</v>
      </c>
      <c r="I224" s="36">
        <f t="shared" si="75"/>
        <v>244.00602409638552</v>
      </c>
      <c r="J224" s="36">
        <f t="shared" si="76"/>
        <v>885.7530120481928</v>
      </c>
      <c r="K224" s="40">
        <f t="shared" si="77"/>
        <v>443.875</v>
      </c>
      <c r="L224" s="40">
        <f t="shared" si="78"/>
        <v>168.77083333333334</v>
      </c>
      <c r="M224" s="36">
        <f t="shared" si="79"/>
        <v>612.6458333333334</v>
      </c>
    </row>
    <row r="225" spans="1:13" ht="12" customHeight="1">
      <c r="A225" s="34" t="s">
        <v>78</v>
      </c>
      <c r="B225" s="35">
        <v>14602</v>
      </c>
      <c r="C225" s="36">
        <v>5177.7</v>
      </c>
      <c r="D225" s="36">
        <f t="shared" si="73"/>
        <v>354.58841254622655</v>
      </c>
      <c r="E225" s="36">
        <v>733693</v>
      </c>
      <c r="F225" s="36">
        <v>1434923</v>
      </c>
      <c r="G225" s="36">
        <v>2168616</v>
      </c>
      <c r="H225" s="36">
        <f t="shared" si="74"/>
        <v>141.70249338509376</v>
      </c>
      <c r="I225" s="36">
        <f t="shared" si="75"/>
        <v>277.1352144774707</v>
      </c>
      <c r="J225" s="36">
        <f t="shared" si="76"/>
        <v>418.83770786256446</v>
      </c>
      <c r="K225" s="40">
        <f t="shared" si="77"/>
        <v>50.246062183262566</v>
      </c>
      <c r="L225" s="40">
        <f t="shared" si="78"/>
        <v>98.26893576222436</v>
      </c>
      <c r="M225" s="36">
        <f t="shared" si="79"/>
        <v>148.51499794548693</v>
      </c>
    </row>
    <row r="226" spans="1:13" ht="12" customHeight="1">
      <c r="A226" s="34" t="s">
        <v>79</v>
      </c>
      <c r="B226" s="35">
        <v>5985</v>
      </c>
      <c r="C226" s="36">
        <v>2384.2</v>
      </c>
      <c r="D226" s="36">
        <f t="shared" si="73"/>
        <v>398.3625730994152</v>
      </c>
      <c r="E226" s="36">
        <v>285567</v>
      </c>
      <c r="F226" s="36">
        <v>649726</v>
      </c>
      <c r="G226" s="36">
        <v>935293</v>
      </c>
      <c r="H226" s="36">
        <f t="shared" si="74"/>
        <v>119.77476721751532</v>
      </c>
      <c r="I226" s="36">
        <f t="shared" si="75"/>
        <v>272.51321197886085</v>
      </c>
      <c r="J226" s="36">
        <f t="shared" si="76"/>
        <v>392.28797919637617</v>
      </c>
      <c r="K226" s="40">
        <f t="shared" si="77"/>
        <v>47.71378446115288</v>
      </c>
      <c r="L226" s="40">
        <f t="shared" si="78"/>
        <v>108.55906432748537</v>
      </c>
      <c r="M226" s="36">
        <f t="shared" si="79"/>
        <v>156.27284878863827</v>
      </c>
    </row>
    <row r="227" spans="1:13" ht="12" customHeight="1">
      <c r="A227" s="34" t="s">
        <v>89</v>
      </c>
      <c r="B227" s="35">
        <v>189</v>
      </c>
      <c r="C227" s="36">
        <v>68</v>
      </c>
      <c r="D227" s="36">
        <f t="shared" si="73"/>
        <v>359.7883597883598</v>
      </c>
      <c r="E227" s="36">
        <v>0</v>
      </c>
      <c r="F227" s="36">
        <v>0</v>
      </c>
      <c r="G227" s="36">
        <v>0</v>
      </c>
      <c r="H227" s="36">
        <f t="shared" si="74"/>
        <v>0</v>
      </c>
      <c r="I227" s="36">
        <f t="shared" si="75"/>
        <v>0</v>
      </c>
      <c r="J227" s="36">
        <f t="shared" si="76"/>
        <v>0</v>
      </c>
      <c r="K227" s="40">
        <f t="shared" si="77"/>
        <v>0</v>
      </c>
      <c r="L227" s="40">
        <f t="shared" si="78"/>
        <v>0</v>
      </c>
      <c r="M227" s="36">
        <f t="shared" si="79"/>
        <v>0</v>
      </c>
    </row>
    <row r="228" spans="1:13" ht="12" customHeight="1">
      <c r="A228" s="34" t="s">
        <v>91</v>
      </c>
      <c r="B228" s="35">
        <v>6504</v>
      </c>
      <c r="C228" s="36">
        <v>1112.5</v>
      </c>
      <c r="D228" s="36">
        <f t="shared" si="73"/>
        <v>171.04858548585486</v>
      </c>
      <c r="E228" s="36">
        <v>252500</v>
      </c>
      <c r="F228" s="36">
        <v>305946</v>
      </c>
      <c r="G228" s="36">
        <v>558446</v>
      </c>
      <c r="H228" s="36">
        <f t="shared" si="74"/>
        <v>226.96629213483146</v>
      </c>
      <c r="I228" s="36">
        <f t="shared" si="75"/>
        <v>275.0076404494382</v>
      </c>
      <c r="J228" s="36">
        <f t="shared" si="76"/>
        <v>501.9739325842697</v>
      </c>
      <c r="K228" s="40">
        <f t="shared" si="77"/>
        <v>38.82226322263222</v>
      </c>
      <c r="L228" s="40">
        <f t="shared" si="78"/>
        <v>47.039667896678964</v>
      </c>
      <c r="M228" s="36">
        <f t="shared" si="79"/>
        <v>85.86193111931118</v>
      </c>
    </row>
    <row r="229" spans="1:13" ht="12" customHeight="1">
      <c r="A229" s="34" t="s">
        <v>97</v>
      </c>
      <c r="B229" s="35">
        <v>2718</v>
      </c>
      <c r="C229" s="36">
        <v>1128</v>
      </c>
      <c r="D229" s="36">
        <f t="shared" si="73"/>
        <v>415.0110375275938</v>
      </c>
      <c r="E229" s="36">
        <v>242109</v>
      </c>
      <c r="F229" s="36">
        <v>310178</v>
      </c>
      <c r="G229" s="36">
        <v>552287</v>
      </c>
      <c r="H229" s="36">
        <f t="shared" si="74"/>
        <v>214.63563829787233</v>
      </c>
      <c r="I229" s="36">
        <f t="shared" si="75"/>
        <v>274.9804964539007</v>
      </c>
      <c r="J229" s="36">
        <f t="shared" si="76"/>
        <v>489.616134751773</v>
      </c>
      <c r="K229" s="40">
        <f t="shared" si="77"/>
        <v>89.07615894039735</v>
      </c>
      <c r="L229" s="40">
        <f t="shared" si="78"/>
        <v>114.11994113318616</v>
      </c>
      <c r="M229" s="36">
        <f t="shared" si="79"/>
        <v>203.19610007358352</v>
      </c>
    </row>
    <row r="230" spans="1:13" ht="12" customHeight="1">
      <c r="A230" s="34" t="s">
        <v>102</v>
      </c>
      <c r="B230" s="35">
        <v>841</v>
      </c>
      <c r="C230" s="36">
        <v>434.1</v>
      </c>
      <c r="D230" s="36">
        <f t="shared" si="73"/>
        <v>516.1712247324614</v>
      </c>
      <c r="E230" s="36">
        <v>112738</v>
      </c>
      <c r="F230" s="36">
        <v>119399</v>
      </c>
      <c r="G230" s="36">
        <v>232137</v>
      </c>
      <c r="H230" s="36">
        <f t="shared" si="74"/>
        <v>259.70513706519233</v>
      </c>
      <c r="I230" s="36">
        <f t="shared" si="75"/>
        <v>275.04952775858095</v>
      </c>
      <c r="J230" s="36">
        <f t="shared" si="76"/>
        <v>534.7546648237733</v>
      </c>
      <c r="K230" s="40">
        <f t="shared" si="77"/>
        <v>134.05231866825207</v>
      </c>
      <c r="L230" s="40">
        <f t="shared" si="78"/>
        <v>141.97265160523187</v>
      </c>
      <c r="M230" s="36">
        <f t="shared" si="79"/>
        <v>276.024970273484</v>
      </c>
    </row>
    <row r="231" spans="1:13" ht="12" customHeight="1">
      <c r="A231" s="34" t="s">
        <v>113</v>
      </c>
      <c r="B231" s="35">
        <v>112</v>
      </c>
      <c r="C231" s="36">
        <v>36.46</v>
      </c>
      <c r="D231" s="36">
        <f t="shared" si="73"/>
        <v>325.5357142857143</v>
      </c>
      <c r="E231" s="36">
        <v>12263</v>
      </c>
      <c r="F231" s="36">
        <v>10912</v>
      </c>
      <c r="G231" s="36">
        <v>23175</v>
      </c>
      <c r="H231" s="36">
        <f t="shared" si="74"/>
        <v>336.34119583104774</v>
      </c>
      <c r="I231" s="36">
        <f t="shared" si="75"/>
        <v>299.28688974218323</v>
      </c>
      <c r="J231" s="36">
        <f t="shared" si="76"/>
        <v>635.6280855732309</v>
      </c>
      <c r="K231" s="40">
        <f t="shared" si="77"/>
        <v>109.49107142857143</v>
      </c>
      <c r="L231" s="40">
        <f t="shared" si="78"/>
        <v>97.42857142857143</v>
      </c>
      <c r="M231" s="36">
        <f t="shared" si="79"/>
        <v>206.91964285714286</v>
      </c>
    </row>
    <row r="232" spans="1:13" ht="12" customHeight="1">
      <c r="A232" s="34" t="s">
        <v>114</v>
      </c>
      <c r="B232" s="35">
        <v>656</v>
      </c>
      <c r="C232" s="36">
        <v>424</v>
      </c>
      <c r="D232" s="36">
        <f t="shared" si="73"/>
        <v>646.3414634146342</v>
      </c>
      <c r="E232" s="36">
        <v>98864</v>
      </c>
      <c r="F232" s="36">
        <v>116625</v>
      </c>
      <c r="G232" s="36">
        <v>215489</v>
      </c>
      <c r="H232" s="36">
        <f t="shared" si="74"/>
        <v>233.16981132075472</v>
      </c>
      <c r="I232" s="36">
        <f t="shared" si="75"/>
        <v>275.0589622641509</v>
      </c>
      <c r="J232" s="36">
        <f t="shared" si="76"/>
        <v>508.22877358490564</v>
      </c>
      <c r="K232" s="40">
        <f t="shared" si="77"/>
        <v>150.70731707317074</v>
      </c>
      <c r="L232" s="40">
        <f t="shared" si="78"/>
        <v>177.78201219512195</v>
      </c>
      <c r="M232" s="36">
        <f t="shared" si="79"/>
        <v>328.4893292682927</v>
      </c>
    </row>
    <row r="233" spans="1:13" ht="12" customHeight="1">
      <c r="A233" s="34" t="s">
        <v>123</v>
      </c>
      <c r="B233" s="35">
        <v>2305</v>
      </c>
      <c r="C233" s="36">
        <v>668.1</v>
      </c>
      <c r="D233" s="36">
        <f t="shared" si="73"/>
        <v>289.84815618221256</v>
      </c>
      <c r="E233" s="36">
        <v>129057</v>
      </c>
      <c r="F233" s="36">
        <v>167500</v>
      </c>
      <c r="G233" s="36">
        <v>296557</v>
      </c>
      <c r="H233" s="36">
        <f t="shared" si="74"/>
        <v>193.170184104176</v>
      </c>
      <c r="I233" s="36">
        <f t="shared" si="75"/>
        <v>250.71097141146535</v>
      </c>
      <c r="J233" s="36">
        <f t="shared" si="76"/>
        <v>443.88115551564135</v>
      </c>
      <c r="K233" s="40">
        <f t="shared" si="77"/>
        <v>55.99002169197397</v>
      </c>
      <c r="L233" s="40">
        <f t="shared" si="78"/>
        <v>72.66811279826464</v>
      </c>
      <c r="M233" s="36">
        <f t="shared" si="79"/>
        <v>128.6581344902386</v>
      </c>
    </row>
    <row r="234" spans="1:13" ht="12" customHeight="1">
      <c r="A234" s="34"/>
      <c r="B234" s="35"/>
      <c r="C234" s="36"/>
      <c r="D234" s="36"/>
      <c r="E234" s="36"/>
      <c r="F234" s="36"/>
      <c r="G234" s="36"/>
      <c r="H234" s="36"/>
      <c r="I234" s="36"/>
      <c r="J234" s="36"/>
      <c r="K234" s="40"/>
      <c r="L234" s="40"/>
      <c r="M234" s="36"/>
    </row>
    <row r="235" spans="1:13" ht="12" customHeight="1">
      <c r="A235" s="34"/>
      <c r="B235" s="35"/>
      <c r="C235" s="36"/>
      <c r="D235" s="36"/>
      <c r="E235" s="36"/>
      <c r="F235" s="36"/>
      <c r="G235" s="36"/>
      <c r="H235" s="36"/>
      <c r="I235" s="36"/>
      <c r="J235" s="36"/>
      <c r="K235" s="40"/>
      <c r="L235" s="40"/>
      <c r="M235" s="36"/>
    </row>
    <row r="236" spans="1:13" ht="12" customHeight="1">
      <c r="A236" s="24" t="s">
        <v>269</v>
      </c>
      <c r="B236" s="17"/>
      <c r="C236" s="18"/>
      <c r="D236" s="18"/>
      <c r="E236" s="19"/>
      <c r="F236" s="20"/>
      <c r="G236" s="19"/>
      <c r="H236" s="19"/>
      <c r="I236" s="20"/>
      <c r="J236" s="19"/>
      <c r="K236" s="19"/>
      <c r="L236" s="20"/>
      <c r="M236" s="19"/>
    </row>
    <row r="237" spans="1:13" ht="12" customHeight="1">
      <c r="A237" s="31" t="s">
        <v>3</v>
      </c>
      <c r="B237" s="32">
        <v>26437</v>
      </c>
      <c r="C237" s="33">
        <v>7929.1</v>
      </c>
      <c r="D237" s="33">
        <f aca="true" t="shared" si="80" ref="D237:D281">C237*1000/B237</f>
        <v>299.9243484510345</v>
      </c>
      <c r="E237" s="33">
        <v>1813349.9999000002</v>
      </c>
      <c r="F237" s="33">
        <v>2183492.0004000003</v>
      </c>
      <c r="G237" s="33">
        <v>3996841.999900001</v>
      </c>
      <c r="H237" s="33">
        <f aca="true" t="shared" si="81" ref="H237:H281">E237/C237</f>
        <v>228.6955644272364</v>
      </c>
      <c r="I237" s="33">
        <f aca="true" t="shared" si="82" ref="I237:I281">F237/C237</f>
        <v>275.3770289692399</v>
      </c>
      <c r="J237" s="33">
        <f aca="true" t="shared" si="83" ref="J237:J281">SUM(H237:I237)</f>
        <v>504.07259339647635</v>
      </c>
      <c r="K237" s="38">
        <f aca="true" t="shared" si="84" ref="K237:K283">E237/B237</f>
        <v>68.59136815448046</v>
      </c>
      <c r="L237" s="38">
        <f aca="true" t="shared" si="85" ref="L237:L283">F237/B237</f>
        <v>82.59227599198094</v>
      </c>
      <c r="M237" s="33">
        <f aca="true" t="shared" si="86" ref="M237:M281">SUM(K237:L237)</f>
        <v>151.1836441464614</v>
      </c>
    </row>
    <row r="238" spans="1:13" ht="12" customHeight="1">
      <c r="A238" s="34" t="s">
        <v>138</v>
      </c>
      <c r="B238" s="35">
        <v>1570</v>
      </c>
      <c r="C238" s="36">
        <v>638.55</v>
      </c>
      <c r="D238" s="36">
        <f t="shared" si="80"/>
        <v>406.71974522292993</v>
      </c>
      <c r="E238" s="36">
        <v>107688.448</v>
      </c>
      <c r="F238" s="36">
        <v>129669.8733</v>
      </c>
      <c r="G238" s="36">
        <v>237358.3213</v>
      </c>
      <c r="H238" s="36">
        <f t="shared" si="81"/>
        <v>168.64528697831025</v>
      </c>
      <c r="I238" s="36">
        <f t="shared" si="82"/>
        <v>203.0692558139535</v>
      </c>
      <c r="J238" s="36">
        <f t="shared" si="83"/>
        <v>371.7145427922637</v>
      </c>
      <c r="K238" s="40">
        <f t="shared" si="84"/>
        <v>68.59136815286624</v>
      </c>
      <c r="L238" s="40">
        <f t="shared" si="85"/>
        <v>82.59227598726115</v>
      </c>
      <c r="M238" s="36">
        <f t="shared" si="86"/>
        <v>151.1836441401274</v>
      </c>
    </row>
    <row r="239" spans="1:13" ht="12" customHeight="1">
      <c r="A239" s="34" t="s">
        <v>139</v>
      </c>
      <c r="B239" s="35">
        <v>106</v>
      </c>
      <c r="C239" s="36">
        <v>36</v>
      </c>
      <c r="D239" s="36">
        <f t="shared" si="80"/>
        <v>339.62264150943395</v>
      </c>
      <c r="E239" s="36">
        <v>7270.685</v>
      </c>
      <c r="F239" s="36">
        <v>8754.7813</v>
      </c>
      <c r="G239" s="36">
        <v>16025.4663</v>
      </c>
      <c r="H239" s="36">
        <f t="shared" si="81"/>
        <v>201.96347222222224</v>
      </c>
      <c r="I239" s="36">
        <f t="shared" si="82"/>
        <v>243.18836944444445</v>
      </c>
      <c r="J239" s="36">
        <f t="shared" si="83"/>
        <v>445.15184166666666</v>
      </c>
      <c r="K239" s="40">
        <f t="shared" si="84"/>
        <v>68.5913679245283</v>
      </c>
      <c r="L239" s="40">
        <f t="shared" si="85"/>
        <v>82.59227641509435</v>
      </c>
      <c r="M239" s="36">
        <f t="shared" si="86"/>
        <v>151.18364433962265</v>
      </c>
    </row>
    <row r="240" spans="1:13" ht="12" customHeight="1">
      <c r="A240" s="34" t="s">
        <v>140</v>
      </c>
      <c r="B240" s="35">
        <v>479</v>
      </c>
      <c r="C240" s="36">
        <v>118.5</v>
      </c>
      <c r="D240" s="36">
        <f t="shared" si="80"/>
        <v>247.39039665970773</v>
      </c>
      <c r="E240" s="36">
        <v>32855.2653</v>
      </c>
      <c r="F240" s="36">
        <v>39561.7002</v>
      </c>
      <c r="G240" s="36">
        <v>72416.9655</v>
      </c>
      <c r="H240" s="36">
        <f t="shared" si="81"/>
        <v>277.2596227848101</v>
      </c>
      <c r="I240" s="36">
        <f t="shared" si="82"/>
        <v>333.8540101265823</v>
      </c>
      <c r="J240" s="36">
        <f t="shared" si="83"/>
        <v>611.1136329113924</v>
      </c>
      <c r="K240" s="40">
        <f t="shared" si="84"/>
        <v>68.59136805845512</v>
      </c>
      <c r="L240" s="40">
        <f t="shared" si="85"/>
        <v>82.59227599164927</v>
      </c>
      <c r="M240" s="36">
        <f t="shared" si="86"/>
        <v>151.1836440501044</v>
      </c>
    </row>
    <row r="241" spans="1:13" ht="12" customHeight="1">
      <c r="A241" s="34" t="s">
        <v>141</v>
      </c>
      <c r="B241" s="35">
        <v>66</v>
      </c>
      <c r="C241" s="36">
        <v>56.46</v>
      </c>
      <c r="D241" s="36">
        <f t="shared" si="80"/>
        <v>855.4545454545455</v>
      </c>
      <c r="E241" s="36">
        <v>4527.0303</v>
      </c>
      <c r="F241" s="36">
        <v>5451.0902</v>
      </c>
      <c r="G241" s="36">
        <v>9978.1205</v>
      </c>
      <c r="H241" s="36">
        <f t="shared" si="81"/>
        <v>80.18119553666313</v>
      </c>
      <c r="I241" s="36">
        <f t="shared" si="82"/>
        <v>96.54782500885582</v>
      </c>
      <c r="J241" s="36">
        <f t="shared" si="83"/>
        <v>176.72902054551895</v>
      </c>
      <c r="K241" s="40">
        <f t="shared" si="84"/>
        <v>68.59136818181818</v>
      </c>
      <c r="L241" s="40">
        <f t="shared" si="85"/>
        <v>82.59227575757575</v>
      </c>
      <c r="M241" s="36">
        <f t="shared" si="86"/>
        <v>151.18364393939393</v>
      </c>
    </row>
    <row r="242" spans="1:13" ht="12" customHeight="1">
      <c r="A242" s="34" t="s">
        <v>142</v>
      </c>
      <c r="B242" s="35">
        <v>5846</v>
      </c>
      <c r="C242" s="36">
        <v>1796</v>
      </c>
      <c r="D242" s="36">
        <f t="shared" si="80"/>
        <v>307.21861101607936</v>
      </c>
      <c r="E242" s="36">
        <v>400985.1383</v>
      </c>
      <c r="F242" s="36">
        <v>482834.4454</v>
      </c>
      <c r="G242" s="36">
        <v>883819.5836</v>
      </c>
      <c r="H242" s="36">
        <f t="shared" si="81"/>
        <v>223.26566720489978</v>
      </c>
      <c r="I242" s="36">
        <f t="shared" si="82"/>
        <v>268.8387780623608</v>
      </c>
      <c r="J242" s="36">
        <f t="shared" si="83"/>
        <v>492.1044452672606</v>
      </c>
      <c r="K242" s="40">
        <f t="shared" si="84"/>
        <v>68.59136816626753</v>
      </c>
      <c r="L242" s="40">
        <f t="shared" si="85"/>
        <v>82.59227598357852</v>
      </c>
      <c r="M242" s="36">
        <f t="shared" si="86"/>
        <v>151.18364414984603</v>
      </c>
    </row>
    <row r="243" spans="1:13" ht="12" customHeight="1">
      <c r="A243" s="34" t="s">
        <v>143</v>
      </c>
      <c r="B243" s="35">
        <v>1004</v>
      </c>
      <c r="C243" s="36">
        <v>315.47</v>
      </c>
      <c r="D243" s="36">
        <f t="shared" si="80"/>
        <v>314.21314741035854</v>
      </c>
      <c r="E243" s="36">
        <v>68865.7336</v>
      </c>
      <c r="F243" s="36">
        <v>82922.6451</v>
      </c>
      <c r="G243" s="36">
        <v>151788.3787</v>
      </c>
      <c r="H243" s="36">
        <f t="shared" si="81"/>
        <v>218.29566551494597</v>
      </c>
      <c r="I243" s="36">
        <f t="shared" si="82"/>
        <v>262.8542970805465</v>
      </c>
      <c r="J243" s="36">
        <f t="shared" si="83"/>
        <v>481.1499625954924</v>
      </c>
      <c r="K243" s="40">
        <f t="shared" si="84"/>
        <v>68.59136812749004</v>
      </c>
      <c r="L243" s="40">
        <f t="shared" si="85"/>
        <v>82.59227599601593</v>
      </c>
      <c r="M243" s="36">
        <f t="shared" si="86"/>
        <v>151.18364412350599</v>
      </c>
    </row>
    <row r="244" spans="1:13" ht="12" customHeight="1">
      <c r="A244" s="34" t="s">
        <v>144</v>
      </c>
      <c r="B244" s="35">
        <v>53</v>
      </c>
      <c r="C244" s="36">
        <v>27.85</v>
      </c>
      <c r="D244" s="36">
        <f t="shared" si="80"/>
        <v>525.4716981132076</v>
      </c>
      <c r="E244" s="36">
        <v>3635.3425</v>
      </c>
      <c r="F244" s="36">
        <v>4377.3906</v>
      </c>
      <c r="G244" s="36">
        <v>8012.7331</v>
      </c>
      <c r="H244" s="36">
        <f t="shared" si="81"/>
        <v>130.53294434470376</v>
      </c>
      <c r="I244" s="36">
        <f t="shared" si="82"/>
        <v>157.1774003590664</v>
      </c>
      <c r="J244" s="36">
        <f t="shared" si="83"/>
        <v>287.71034470377015</v>
      </c>
      <c r="K244" s="40">
        <f t="shared" si="84"/>
        <v>68.5913679245283</v>
      </c>
      <c r="L244" s="40">
        <f t="shared" si="85"/>
        <v>82.5922754716981</v>
      </c>
      <c r="M244" s="36">
        <f t="shared" si="86"/>
        <v>151.1836433962264</v>
      </c>
    </row>
    <row r="245" spans="1:13" ht="12" customHeight="1">
      <c r="A245" s="34" t="s">
        <v>145</v>
      </c>
      <c r="B245" s="35">
        <v>45</v>
      </c>
      <c r="C245" s="36">
        <v>32.75</v>
      </c>
      <c r="D245" s="36">
        <f t="shared" si="80"/>
        <v>727.7777777777778</v>
      </c>
      <c r="E245" s="36">
        <v>3086.6116</v>
      </c>
      <c r="F245" s="36">
        <v>3716.6524</v>
      </c>
      <c r="G245" s="36">
        <v>6803.264</v>
      </c>
      <c r="H245" s="36">
        <f t="shared" si="81"/>
        <v>94.2476824427481</v>
      </c>
      <c r="I245" s="36">
        <f t="shared" si="82"/>
        <v>113.48556946564885</v>
      </c>
      <c r="J245" s="36">
        <f t="shared" si="83"/>
        <v>207.73325190839694</v>
      </c>
      <c r="K245" s="40">
        <f t="shared" si="84"/>
        <v>68.5913688888889</v>
      </c>
      <c r="L245" s="40">
        <f t="shared" si="85"/>
        <v>82.59227555555556</v>
      </c>
      <c r="M245" s="36">
        <f t="shared" si="86"/>
        <v>151.18364444444444</v>
      </c>
    </row>
    <row r="246" spans="1:13" ht="12" customHeight="1">
      <c r="A246" s="34" t="s">
        <v>146</v>
      </c>
      <c r="B246" s="35">
        <v>48</v>
      </c>
      <c r="C246" s="36">
        <v>55.02</v>
      </c>
      <c r="D246" s="36">
        <f t="shared" si="80"/>
        <v>1146.25</v>
      </c>
      <c r="E246" s="36">
        <v>3292.3857</v>
      </c>
      <c r="F246" s="36">
        <v>3964.4292</v>
      </c>
      <c r="G246" s="36">
        <v>7256.8149</v>
      </c>
      <c r="H246" s="36">
        <f t="shared" si="81"/>
        <v>59.83979825517993</v>
      </c>
      <c r="I246" s="36">
        <f t="shared" si="82"/>
        <v>72.05432933478734</v>
      </c>
      <c r="J246" s="36">
        <f t="shared" si="83"/>
        <v>131.89412758996727</v>
      </c>
      <c r="K246" s="40">
        <f t="shared" si="84"/>
        <v>68.59136875</v>
      </c>
      <c r="L246" s="40">
        <f t="shared" si="85"/>
        <v>82.592275</v>
      </c>
      <c r="M246" s="36">
        <f t="shared" si="86"/>
        <v>151.18364375</v>
      </c>
    </row>
    <row r="247" spans="1:13" ht="12" customHeight="1">
      <c r="A247" s="34" t="s">
        <v>147</v>
      </c>
      <c r="B247" s="35">
        <v>72</v>
      </c>
      <c r="C247" s="36">
        <v>39.3</v>
      </c>
      <c r="D247" s="36">
        <f t="shared" si="80"/>
        <v>545.8333333333334</v>
      </c>
      <c r="E247" s="36">
        <v>4938.5785</v>
      </c>
      <c r="F247" s="36">
        <v>5946.6439</v>
      </c>
      <c r="G247" s="36">
        <v>10885.2224</v>
      </c>
      <c r="H247" s="36">
        <f t="shared" si="81"/>
        <v>125.66357506361324</v>
      </c>
      <c r="I247" s="36">
        <f t="shared" si="82"/>
        <v>151.31409414758272</v>
      </c>
      <c r="J247" s="36">
        <f t="shared" si="83"/>
        <v>276.977669211196</v>
      </c>
      <c r="K247" s="40">
        <f t="shared" si="84"/>
        <v>68.59136805555555</v>
      </c>
      <c r="L247" s="40">
        <f t="shared" si="85"/>
        <v>82.59227638888889</v>
      </c>
      <c r="M247" s="36">
        <f t="shared" si="86"/>
        <v>151.18364444444444</v>
      </c>
    </row>
    <row r="248" spans="1:13" ht="12" customHeight="1">
      <c r="A248" s="34" t="s">
        <v>148</v>
      </c>
      <c r="B248" s="35">
        <v>80</v>
      </c>
      <c r="C248" s="36">
        <v>25.76</v>
      </c>
      <c r="D248" s="36">
        <f t="shared" si="80"/>
        <v>322</v>
      </c>
      <c r="E248" s="36">
        <v>5487.3095</v>
      </c>
      <c r="F248" s="36">
        <v>6607.3821</v>
      </c>
      <c r="G248" s="36">
        <v>12094.6915</v>
      </c>
      <c r="H248" s="36">
        <f t="shared" si="81"/>
        <v>213.01667313664595</v>
      </c>
      <c r="I248" s="36">
        <f t="shared" si="82"/>
        <v>256.4977523291925</v>
      </c>
      <c r="J248" s="36">
        <f t="shared" si="83"/>
        <v>469.5144254658385</v>
      </c>
      <c r="K248" s="40">
        <f t="shared" si="84"/>
        <v>68.59136875</v>
      </c>
      <c r="L248" s="40">
        <f t="shared" si="85"/>
        <v>82.59227625</v>
      </c>
      <c r="M248" s="36">
        <f t="shared" si="86"/>
        <v>151.183645</v>
      </c>
    </row>
    <row r="249" spans="1:13" ht="12" customHeight="1">
      <c r="A249" s="34" t="s">
        <v>149</v>
      </c>
      <c r="B249" s="35">
        <v>93</v>
      </c>
      <c r="C249" s="36">
        <v>21.94</v>
      </c>
      <c r="D249" s="36">
        <f t="shared" si="80"/>
        <v>235.91397849462365</v>
      </c>
      <c r="E249" s="36">
        <v>6378.9972</v>
      </c>
      <c r="F249" s="36">
        <v>7681.0817</v>
      </c>
      <c r="G249" s="36">
        <v>14060.0789</v>
      </c>
      <c r="H249" s="36">
        <f t="shared" si="81"/>
        <v>290.7473655423883</v>
      </c>
      <c r="I249" s="36">
        <f t="shared" si="82"/>
        <v>350.0948814949863</v>
      </c>
      <c r="J249" s="36">
        <f t="shared" si="83"/>
        <v>640.8422470373746</v>
      </c>
      <c r="K249" s="40">
        <f t="shared" si="84"/>
        <v>68.59136774193549</v>
      </c>
      <c r="L249" s="40">
        <f t="shared" si="85"/>
        <v>82.59227634408602</v>
      </c>
      <c r="M249" s="36">
        <f t="shared" si="86"/>
        <v>151.1836440860215</v>
      </c>
    </row>
    <row r="250" spans="1:13" ht="12" customHeight="1">
      <c r="A250" s="34" t="s">
        <v>150</v>
      </c>
      <c r="B250" s="35">
        <v>385</v>
      </c>
      <c r="C250" s="36">
        <v>131.54</v>
      </c>
      <c r="D250" s="36">
        <f t="shared" si="80"/>
        <v>341.6623376623377</v>
      </c>
      <c r="E250" s="36">
        <v>26407.6767</v>
      </c>
      <c r="F250" s="36">
        <v>31798.0263</v>
      </c>
      <c r="G250" s="36">
        <v>58205.703</v>
      </c>
      <c r="H250" s="36">
        <f t="shared" si="81"/>
        <v>200.75776721909688</v>
      </c>
      <c r="I250" s="36">
        <f t="shared" si="82"/>
        <v>241.7365538999544</v>
      </c>
      <c r="J250" s="36">
        <f t="shared" si="83"/>
        <v>442.4943211190513</v>
      </c>
      <c r="K250" s="40">
        <f t="shared" si="84"/>
        <v>68.59136805194805</v>
      </c>
      <c r="L250" s="40">
        <f t="shared" si="85"/>
        <v>82.59227610389611</v>
      </c>
      <c r="M250" s="36">
        <f t="shared" si="86"/>
        <v>151.18364415584415</v>
      </c>
    </row>
    <row r="251" spans="1:13" ht="12" customHeight="1">
      <c r="A251" s="34" t="s">
        <v>151</v>
      </c>
      <c r="B251" s="35">
        <v>389</v>
      </c>
      <c r="C251" s="36">
        <v>123.54</v>
      </c>
      <c r="D251" s="36">
        <f t="shared" si="80"/>
        <v>317.58354755784063</v>
      </c>
      <c r="E251" s="36">
        <v>26682.0422</v>
      </c>
      <c r="F251" s="36">
        <v>32128.3954</v>
      </c>
      <c r="G251" s="36">
        <v>58810.4376</v>
      </c>
      <c r="H251" s="36">
        <f t="shared" si="81"/>
        <v>215.97897199287678</v>
      </c>
      <c r="I251" s="36">
        <f t="shared" si="82"/>
        <v>260.06471911931357</v>
      </c>
      <c r="J251" s="36">
        <f t="shared" si="83"/>
        <v>476.04369111219034</v>
      </c>
      <c r="K251" s="40">
        <f t="shared" si="84"/>
        <v>68.59136812339331</v>
      </c>
      <c r="L251" s="40">
        <f t="shared" si="85"/>
        <v>82.59227609254499</v>
      </c>
      <c r="M251" s="36">
        <f t="shared" si="86"/>
        <v>151.1836442159383</v>
      </c>
    </row>
    <row r="252" spans="1:13" ht="12" customHeight="1">
      <c r="A252" s="34" t="s">
        <v>152</v>
      </c>
      <c r="B252" s="35">
        <v>2269</v>
      </c>
      <c r="C252" s="36">
        <v>503.63</v>
      </c>
      <c r="D252" s="36">
        <f t="shared" si="80"/>
        <v>221.96121639488763</v>
      </c>
      <c r="E252" s="36">
        <v>155633.8144</v>
      </c>
      <c r="F252" s="36">
        <v>187401.8742</v>
      </c>
      <c r="G252" s="36">
        <v>343035.6885</v>
      </c>
      <c r="H252" s="36">
        <f t="shared" si="81"/>
        <v>309.0241137342891</v>
      </c>
      <c r="I252" s="36">
        <f t="shared" si="82"/>
        <v>372.10228580505526</v>
      </c>
      <c r="J252" s="36">
        <f t="shared" si="83"/>
        <v>681.1263995393443</v>
      </c>
      <c r="K252" s="40">
        <f t="shared" si="84"/>
        <v>68.59136817981489</v>
      </c>
      <c r="L252" s="40">
        <f t="shared" si="85"/>
        <v>82.59227598060819</v>
      </c>
      <c r="M252" s="36">
        <f t="shared" si="86"/>
        <v>151.18364416042309</v>
      </c>
    </row>
    <row r="253" spans="1:13" ht="12" customHeight="1">
      <c r="A253" s="34" t="s">
        <v>153</v>
      </c>
      <c r="B253" s="35">
        <v>439</v>
      </c>
      <c r="C253" s="36">
        <v>155.39</v>
      </c>
      <c r="D253" s="36">
        <f t="shared" si="80"/>
        <v>353.9635535307517</v>
      </c>
      <c r="E253" s="36">
        <v>30111.6106</v>
      </c>
      <c r="F253" s="36">
        <v>36258.0092</v>
      </c>
      <c r="G253" s="36">
        <v>66369.6198</v>
      </c>
      <c r="H253" s="36">
        <f t="shared" si="81"/>
        <v>193.78087779136368</v>
      </c>
      <c r="I253" s="36">
        <f t="shared" si="82"/>
        <v>233.33553767938736</v>
      </c>
      <c r="J253" s="36">
        <f t="shared" si="83"/>
        <v>427.116415470751</v>
      </c>
      <c r="K253" s="40">
        <f t="shared" si="84"/>
        <v>68.59136810933941</v>
      </c>
      <c r="L253" s="40">
        <f t="shared" si="85"/>
        <v>82.59227608200456</v>
      </c>
      <c r="M253" s="36">
        <f t="shared" si="86"/>
        <v>151.18364419134397</v>
      </c>
    </row>
    <row r="254" spans="1:13" ht="12" customHeight="1">
      <c r="A254" s="34" t="s">
        <v>154</v>
      </c>
      <c r="B254" s="35">
        <v>580</v>
      </c>
      <c r="C254" s="36">
        <v>145.99</v>
      </c>
      <c r="D254" s="36">
        <f t="shared" si="80"/>
        <v>251.70689655172413</v>
      </c>
      <c r="E254" s="36">
        <v>39782.9935</v>
      </c>
      <c r="F254" s="36">
        <v>47903.5201</v>
      </c>
      <c r="G254" s="36">
        <v>87686.5136</v>
      </c>
      <c r="H254" s="36">
        <f t="shared" si="81"/>
        <v>272.5049215699705</v>
      </c>
      <c r="I254" s="36">
        <f t="shared" si="82"/>
        <v>328.1287766285362</v>
      </c>
      <c r="J254" s="36">
        <f t="shared" si="83"/>
        <v>600.6336981985066</v>
      </c>
      <c r="K254" s="40">
        <f t="shared" si="84"/>
        <v>68.59136810344827</v>
      </c>
      <c r="L254" s="40">
        <f t="shared" si="85"/>
        <v>82.59227603448277</v>
      </c>
      <c r="M254" s="36">
        <f t="shared" si="86"/>
        <v>151.18364413793103</v>
      </c>
    </row>
    <row r="255" spans="1:13" ht="12" customHeight="1">
      <c r="A255" s="34" t="s">
        <v>155</v>
      </c>
      <c r="B255" s="35">
        <v>160</v>
      </c>
      <c r="C255" s="36">
        <v>59.03</v>
      </c>
      <c r="D255" s="36">
        <f t="shared" si="80"/>
        <v>368.9375</v>
      </c>
      <c r="E255" s="36">
        <v>10974.6189</v>
      </c>
      <c r="F255" s="36">
        <v>13214.7642</v>
      </c>
      <c r="G255" s="36">
        <v>24189.3831</v>
      </c>
      <c r="H255" s="36">
        <f t="shared" si="81"/>
        <v>185.91595629341012</v>
      </c>
      <c r="I255" s="36">
        <f t="shared" si="82"/>
        <v>223.8652244621379</v>
      </c>
      <c r="J255" s="36">
        <f t="shared" si="83"/>
        <v>409.781180755548</v>
      </c>
      <c r="K255" s="40">
        <f t="shared" si="84"/>
        <v>68.591368125</v>
      </c>
      <c r="L255" s="40">
        <f t="shared" si="85"/>
        <v>82.59227625</v>
      </c>
      <c r="M255" s="36">
        <f t="shared" si="86"/>
        <v>151.183644375</v>
      </c>
    </row>
    <row r="256" spans="1:13" ht="12" customHeight="1">
      <c r="A256" s="34" t="s">
        <v>156</v>
      </c>
      <c r="B256" s="35">
        <v>417</v>
      </c>
      <c r="C256" s="36">
        <v>120.3</v>
      </c>
      <c r="D256" s="36">
        <f t="shared" si="80"/>
        <v>288.48920863309354</v>
      </c>
      <c r="E256" s="36">
        <v>28602.6005</v>
      </c>
      <c r="F256" s="36">
        <v>34440.9791</v>
      </c>
      <c r="G256" s="36">
        <v>63043.5796</v>
      </c>
      <c r="H256" s="36">
        <f t="shared" si="81"/>
        <v>237.76060266001664</v>
      </c>
      <c r="I256" s="36">
        <f t="shared" si="82"/>
        <v>286.29242809642557</v>
      </c>
      <c r="J256" s="36">
        <f t="shared" si="83"/>
        <v>524.0530307564422</v>
      </c>
      <c r="K256" s="40">
        <f t="shared" si="84"/>
        <v>68.59136810551558</v>
      </c>
      <c r="L256" s="40">
        <f t="shared" si="85"/>
        <v>82.59227601918464</v>
      </c>
      <c r="M256" s="36">
        <f t="shared" si="86"/>
        <v>151.1836441247002</v>
      </c>
    </row>
    <row r="257" spans="1:13" ht="12" customHeight="1">
      <c r="A257" s="34" t="s">
        <v>157</v>
      </c>
      <c r="B257" s="35">
        <v>1571</v>
      </c>
      <c r="C257" s="36">
        <v>485</v>
      </c>
      <c r="D257" s="36">
        <f t="shared" si="80"/>
        <v>308.72056015276894</v>
      </c>
      <c r="E257" s="36">
        <v>107757.0394</v>
      </c>
      <c r="F257" s="36">
        <v>129752.4656</v>
      </c>
      <c r="G257" s="36">
        <v>237509.5049</v>
      </c>
      <c r="H257" s="36">
        <f t="shared" si="81"/>
        <v>222.17946268041237</v>
      </c>
      <c r="I257" s="36">
        <f t="shared" si="82"/>
        <v>267.5308569072165</v>
      </c>
      <c r="J257" s="36">
        <f t="shared" si="83"/>
        <v>489.7103195876289</v>
      </c>
      <c r="K257" s="40">
        <f t="shared" si="84"/>
        <v>68.59136817313812</v>
      </c>
      <c r="L257" s="40">
        <f t="shared" si="85"/>
        <v>82.59227600254614</v>
      </c>
      <c r="M257" s="36">
        <f t="shared" si="86"/>
        <v>151.18364417568426</v>
      </c>
    </row>
    <row r="258" spans="1:13" ht="12" customHeight="1">
      <c r="A258" s="34" t="s">
        <v>158</v>
      </c>
      <c r="B258" s="35">
        <v>41</v>
      </c>
      <c r="C258" s="36">
        <v>23.9</v>
      </c>
      <c r="D258" s="36">
        <f t="shared" si="80"/>
        <v>582.9268292682926</v>
      </c>
      <c r="E258" s="36">
        <v>2812.2461</v>
      </c>
      <c r="F258" s="36">
        <v>3386.2833</v>
      </c>
      <c r="G258" s="36">
        <v>6198.5294</v>
      </c>
      <c r="H258" s="36">
        <f t="shared" si="81"/>
        <v>117.66720083682009</v>
      </c>
      <c r="I258" s="36">
        <f t="shared" si="82"/>
        <v>141.6854937238494</v>
      </c>
      <c r="J258" s="36">
        <f t="shared" si="83"/>
        <v>259.3526945606695</v>
      </c>
      <c r="K258" s="40">
        <f t="shared" si="84"/>
        <v>68.59136829268293</v>
      </c>
      <c r="L258" s="40">
        <f t="shared" si="85"/>
        <v>82.5922756097561</v>
      </c>
      <c r="M258" s="36">
        <f t="shared" si="86"/>
        <v>151.18364390243903</v>
      </c>
    </row>
    <row r="259" spans="1:13" ht="12" customHeight="1">
      <c r="A259" s="34" t="s">
        <v>159</v>
      </c>
      <c r="B259" s="35">
        <v>921</v>
      </c>
      <c r="C259" s="36">
        <v>259.7</v>
      </c>
      <c r="D259" s="36">
        <f t="shared" si="80"/>
        <v>281.97611292073833</v>
      </c>
      <c r="E259" s="36">
        <v>63172.6501</v>
      </c>
      <c r="F259" s="36">
        <v>76067.4862</v>
      </c>
      <c r="G259" s="36">
        <v>139240.1362</v>
      </c>
      <c r="H259" s="36">
        <f t="shared" si="81"/>
        <v>243.25240700808627</v>
      </c>
      <c r="I259" s="36">
        <f t="shared" si="82"/>
        <v>292.9052221794378</v>
      </c>
      <c r="J259" s="36">
        <f t="shared" si="83"/>
        <v>536.1576291875241</v>
      </c>
      <c r="K259" s="40">
        <f t="shared" si="84"/>
        <v>68.59136818675353</v>
      </c>
      <c r="L259" s="40">
        <f t="shared" si="85"/>
        <v>82.5922760043431</v>
      </c>
      <c r="M259" s="36">
        <f t="shared" si="86"/>
        <v>151.18364419109662</v>
      </c>
    </row>
    <row r="260" spans="1:13" ht="12" customHeight="1">
      <c r="A260" s="34" t="s">
        <v>160</v>
      </c>
      <c r="B260" s="35">
        <v>507</v>
      </c>
      <c r="C260" s="36">
        <v>158</v>
      </c>
      <c r="D260" s="36">
        <f t="shared" si="80"/>
        <v>311.6370808678501</v>
      </c>
      <c r="E260" s="36">
        <v>34775.8237</v>
      </c>
      <c r="F260" s="36">
        <v>41874.2839</v>
      </c>
      <c r="G260" s="36">
        <v>76650.1076</v>
      </c>
      <c r="H260" s="36">
        <f t="shared" si="81"/>
        <v>220.10015</v>
      </c>
      <c r="I260" s="36">
        <f t="shared" si="82"/>
        <v>265.02711329113924</v>
      </c>
      <c r="J260" s="36">
        <f t="shared" si="83"/>
        <v>485.12726329113923</v>
      </c>
      <c r="K260" s="40">
        <f t="shared" si="84"/>
        <v>68.59136824457593</v>
      </c>
      <c r="L260" s="40">
        <f t="shared" si="85"/>
        <v>82.59227593688364</v>
      </c>
      <c r="M260" s="36">
        <f t="shared" si="86"/>
        <v>151.18364418145956</v>
      </c>
    </row>
    <row r="261" spans="1:13" ht="12" customHeight="1">
      <c r="A261" s="34" t="s">
        <v>161</v>
      </c>
      <c r="B261" s="35">
        <v>32</v>
      </c>
      <c r="C261" s="36">
        <v>12.75</v>
      </c>
      <c r="D261" s="36">
        <f t="shared" si="80"/>
        <v>398.4375</v>
      </c>
      <c r="E261" s="36">
        <v>2194.9238</v>
      </c>
      <c r="F261" s="36">
        <v>2642.9528</v>
      </c>
      <c r="G261" s="36">
        <v>4837.8766</v>
      </c>
      <c r="H261" s="36">
        <f t="shared" si="81"/>
        <v>172.15088627450982</v>
      </c>
      <c r="I261" s="36">
        <f t="shared" si="82"/>
        <v>207.2904156862745</v>
      </c>
      <c r="J261" s="36">
        <f t="shared" si="83"/>
        <v>379.44130196078436</v>
      </c>
      <c r="K261" s="40">
        <f t="shared" si="84"/>
        <v>68.59136875</v>
      </c>
      <c r="L261" s="40">
        <f t="shared" si="85"/>
        <v>82.592275</v>
      </c>
      <c r="M261" s="36">
        <f t="shared" si="86"/>
        <v>151.18364375</v>
      </c>
    </row>
    <row r="262" spans="1:13" ht="12" customHeight="1">
      <c r="A262" s="34" t="s">
        <v>162</v>
      </c>
      <c r="B262" s="35">
        <v>276</v>
      </c>
      <c r="C262" s="36">
        <v>108.6</v>
      </c>
      <c r="D262" s="36">
        <f t="shared" si="80"/>
        <v>393.4782608695652</v>
      </c>
      <c r="E262" s="36">
        <v>18931.2176</v>
      </c>
      <c r="F262" s="36">
        <v>22795.4682</v>
      </c>
      <c r="G262" s="36">
        <v>41726.6858</v>
      </c>
      <c r="H262" s="36">
        <f t="shared" si="81"/>
        <v>174.3206040515654</v>
      </c>
      <c r="I262" s="36">
        <f t="shared" si="82"/>
        <v>209.90302209944753</v>
      </c>
      <c r="J262" s="36">
        <f t="shared" si="83"/>
        <v>384.2236261510129</v>
      </c>
      <c r="K262" s="40">
        <f t="shared" si="84"/>
        <v>68.59136811594203</v>
      </c>
      <c r="L262" s="40">
        <f t="shared" si="85"/>
        <v>82.59227608695652</v>
      </c>
      <c r="M262" s="36">
        <f t="shared" si="86"/>
        <v>151.18364420289856</v>
      </c>
    </row>
    <row r="263" spans="1:13" ht="12" customHeight="1">
      <c r="A263" s="34" t="s">
        <v>163</v>
      </c>
      <c r="B263" s="35">
        <v>1476</v>
      </c>
      <c r="C263" s="36">
        <v>394.2</v>
      </c>
      <c r="D263" s="36">
        <f t="shared" si="80"/>
        <v>267.0731707317073</v>
      </c>
      <c r="E263" s="36">
        <v>101240.8594</v>
      </c>
      <c r="F263" s="36">
        <v>121906.1993</v>
      </c>
      <c r="G263" s="36">
        <v>223147.0587</v>
      </c>
      <c r="H263" s="36">
        <f t="shared" si="81"/>
        <v>256.82612734652463</v>
      </c>
      <c r="I263" s="36">
        <f t="shared" si="82"/>
        <v>309.2496177067478</v>
      </c>
      <c r="J263" s="36">
        <f t="shared" si="83"/>
        <v>566.0757450532724</v>
      </c>
      <c r="K263" s="40">
        <f t="shared" si="84"/>
        <v>68.59136815718158</v>
      </c>
      <c r="L263" s="40">
        <f t="shared" si="85"/>
        <v>82.59227594850948</v>
      </c>
      <c r="M263" s="36">
        <f t="shared" si="86"/>
        <v>151.18364410569106</v>
      </c>
    </row>
    <row r="264" spans="1:13" ht="12" customHeight="1">
      <c r="A264" s="34" t="s">
        <v>164</v>
      </c>
      <c r="B264" s="35">
        <v>75</v>
      </c>
      <c r="C264" s="36">
        <v>24.66</v>
      </c>
      <c r="D264" s="36">
        <f t="shared" si="80"/>
        <v>328.8</v>
      </c>
      <c r="E264" s="36">
        <v>5144.3526</v>
      </c>
      <c r="F264" s="36">
        <v>6194.4207</v>
      </c>
      <c r="G264" s="36">
        <v>11338.7733</v>
      </c>
      <c r="H264" s="36">
        <f t="shared" si="81"/>
        <v>208.61121654501218</v>
      </c>
      <c r="I264" s="36">
        <f t="shared" si="82"/>
        <v>251.1930535279805</v>
      </c>
      <c r="J264" s="36">
        <f t="shared" si="83"/>
        <v>459.8042700729927</v>
      </c>
      <c r="K264" s="40">
        <f t="shared" si="84"/>
        <v>68.591368</v>
      </c>
      <c r="L264" s="40">
        <f t="shared" si="85"/>
        <v>82.592276</v>
      </c>
      <c r="M264" s="36">
        <f t="shared" si="86"/>
        <v>151.18364400000002</v>
      </c>
    </row>
    <row r="265" spans="1:13" ht="12" customHeight="1">
      <c r="A265" s="34" t="s">
        <v>165</v>
      </c>
      <c r="B265" s="35">
        <v>292</v>
      </c>
      <c r="C265" s="36">
        <v>57.6</v>
      </c>
      <c r="D265" s="36">
        <f t="shared" si="80"/>
        <v>197.26027397260273</v>
      </c>
      <c r="E265" s="36">
        <v>20028.6795</v>
      </c>
      <c r="F265" s="36">
        <v>24116.9446</v>
      </c>
      <c r="G265" s="36">
        <v>44145.6241</v>
      </c>
      <c r="H265" s="36">
        <f t="shared" si="81"/>
        <v>347.7201302083333</v>
      </c>
      <c r="I265" s="36">
        <f t="shared" si="82"/>
        <v>418.69695486111107</v>
      </c>
      <c r="J265" s="36">
        <f t="shared" si="83"/>
        <v>766.4170850694443</v>
      </c>
      <c r="K265" s="40">
        <f t="shared" si="84"/>
        <v>68.59136815068493</v>
      </c>
      <c r="L265" s="40">
        <f t="shared" si="85"/>
        <v>82.59227602739726</v>
      </c>
      <c r="M265" s="36">
        <f t="shared" si="86"/>
        <v>151.1836441780822</v>
      </c>
    </row>
    <row r="266" spans="1:13" ht="12" customHeight="1">
      <c r="A266" s="34" t="s">
        <v>166</v>
      </c>
      <c r="B266" s="35">
        <v>317</v>
      </c>
      <c r="C266" s="36">
        <v>49.44</v>
      </c>
      <c r="D266" s="36">
        <f t="shared" si="80"/>
        <v>155.9621451104101</v>
      </c>
      <c r="E266" s="36">
        <v>21743.4637</v>
      </c>
      <c r="F266" s="36">
        <v>26181.7515</v>
      </c>
      <c r="G266" s="36">
        <v>47925.2152</v>
      </c>
      <c r="H266" s="36">
        <f t="shared" si="81"/>
        <v>439.7949777508091</v>
      </c>
      <c r="I266" s="36">
        <f t="shared" si="82"/>
        <v>529.5661711165048</v>
      </c>
      <c r="J266" s="36">
        <f t="shared" si="83"/>
        <v>969.3611488673139</v>
      </c>
      <c r="K266" s="40">
        <f t="shared" si="84"/>
        <v>68.59136813880126</v>
      </c>
      <c r="L266" s="40">
        <f t="shared" si="85"/>
        <v>82.59227602523659</v>
      </c>
      <c r="M266" s="36">
        <f t="shared" si="86"/>
        <v>151.18364416403784</v>
      </c>
    </row>
    <row r="267" spans="1:13" ht="12" customHeight="1">
      <c r="A267" s="34" t="s">
        <v>167</v>
      </c>
      <c r="B267" s="35">
        <v>1210</v>
      </c>
      <c r="C267" s="36">
        <v>281.6</v>
      </c>
      <c r="D267" s="36">
        <f t="shared" si="80"/>
        <v>232.72727272727272</v>
      </c>
      <c r="E267" s="36">
        <v>82995.5555</v>
      </c>
      <c r="F267" s="36">
        <v>99936.6539</v>
      </c>
      <c r="G267" s="36">
        <v>182932.2094</v>
      </c>
      <c r="H267" s="36">
        <f t="shared" si="81"/>
        <v>294.72853515624996</v>
      </c>
      <c r="I267" s="36">
        <f t="shared" si="82"/>
        <v>354.8886857244318</v>
      </c>
      <c r="J267" s="36">
        <f t="shared" si="83"/>
        <v>649.6172208806818</v>
      </c>
      <c r="K267" s="40">
        <f t="shared" si="84"/>
        <v>68.59136818181818</v>
      </c>
      <c r="L267" s="40">
        <f t="shared" si="85"/>
        <v>82.59227595041322</v>
      </c>
      <c r="M267" s="36">
        <f t="shared" si="86"/>
        <v>151.1836441322314</v>
      </c>
    </row>
    <row r="268" spans="1:13" ht="12" customHeight="1">
      <c r="A268" s="34" t="s">
        <v>168</v>
      </c>
      <c r="B268" s="35">
        <v>51</v>
      </c>
      <c r="C268" s="36">
        <v>9.1</v>
      </c>
      <c r="D268" s="36">
        <f t="shared" si="80"/>
        <v>178.4313725490196</v>
      </c>
      <c r="E268" s="36">
        <v>3498.1598</v>
      </c>
      <c r="F268" s="36">
        <v>4212.2061</v>
      </c>
      <c r="G268" s="36">
        <v>7710.3659</v>
      </c>
      <c r="H268" s="36">
        <f t="shared" si="81"/>
        <v>384.4131648351648</v>
      </c>
      <c r="I268" s="36">
        <f t="shared" si="82"/>
        <v>462.8797912087913</v>
      </c>
      <c r="J268" s="36">
        <f t="shared" si="83"/>
        <v>847.2929560439561</v>
      </c>
      <c r="K268" s="40">
        <f t="shared" si="84"/>
        <v>68.59136862745098</v>
      </c>
      <c r="L268" s="40">
        <f t="shared" si="85"/>
        <v>82.59227647058825</v>
      </c>
      <c r="M268" s="36">
        <f t="shared" si="86"/>
        <v>151.18364509803922</v>
      </c>
    </row>
    <row r="269" spans="1:13" ht="12" customHeight="1">
      <c r="A269" s="34" t="s">
        <v>169</v>
      </c>
      <c r="B269" s="35">
        <v>844</v>
      </c>
      <c r="C269" s="36">
        <v>290.2</v>
      </c>
      <c r="D269" s="36">
        <f t="shared" si="80"/>
        <v>343.8388625592417</v>
      </c>
      <c r="E269" s="36">
        <v>57891.1147</v>
      </c>
      <c r="F269" s="36">
        <v>69707.8809</v>
      </c>
      <c r="G269" s="36">
        <v>127598.9957</v>
      </c>
      <c r="H269" s="36">
        <f t="shared" si="81"/>
        <v>199.4869562370779</v>
      </c>
      <c r="I269" s="36">
        <f t="shared" si="82"/>
        <v>240.20634355616818</v>
      </c>
      <c r="J269" s="36">
        <f t="shared" si="83"/>
        <v>439.69329979324607</v>
      </c>
      <c r="K269" s="40">
        <f t="shared" si="84"/>
        <v>68.59136812796208</v>
      </c>
      <c r="L269" s="40">
        <f t="shared" si="85"/>
        <v>82.59227594786731</v>
      </c>
      <c r="M269" s="36">
        <f t="shared" si="86"/>
        <v>151.1836440758294</v>
      </c>
    </row>
    <row r="270" spans="1:13" ht="12" customHeight="1">
      <c r="A270" s="34" t="s">
        <v>170</v>
      </c>
      <c r="B270" s="35">
        <v>96</v>
      </c>
      <c r="C270" s="36">
        <v>40.5</v>
      </c>
      <c r="D270" s="36">
        <f t="shared" si="80"/>
        <v>421.875</v>
      </c>
      <c r="E270" s="36">
        <v>6584.7713</v>
      </c>
      <c r="F270" s="36">
        <v>7928.8585</v>
      </c>
      <c r="G270" s="36">
        <v>14513.6298</v>
      </c>
      <c r="H270" s="36">
        <f t="shared" si="81"/>
        <v>162.58694567901236</v>
      </c>
      <c r="I270" s="36">
        <f t="shared" si="82"/>
        <v>195.7742839506173</v>
      </c>
      <c r="J270" s="36">
        <f t="shared" si="83"/>
        <v>358.36122962962963</v>
      </c>
      <c r="K270" s="40">
        <f t="shared" si="84"/>
        <v>68.59136770833334</v>
      </c>
      <c r="L270" s="40">
        <f t="shared" si="85"/>
        <v>82.59227604166666</v>
      </c>
      <c r="M270" s="36">
        <f t="shared" si="86"/>
        <v>151.18364375</v>
      </c>
    </row>
    <row r="271" spans="1:13" ht="12" customHeight="1">
      <c r="A271" s="34" t="s">
        <v>171</v>
      </c>
      <c r="B271" s="35">
        <v>968</v>
      </c>
      <c r="C271" s="36">
        <v>229</v>
      </c>
      <c r="D271" s="36">
        <f t="shared" si="80"/>
        <v>236.5702479338843</v>
      </c>
      <c r="E271" s="36">
        <v>66396.4444</v>
      </c>
      <c r="F271" s="36">
        <v>79949.3231</v>
      </c>
      <c r="G271" s="36">
        <v>146345.7675</v>
      </c>
      <c r="H271" s="36">
        <f t="shared" si="81"/>
        <v>289.94080524017465</v>
      </c>
      <c r="I271" s="36">
        <f t="shared" si="82"/>
        <v>349.12368165938864</v>
      </c>
      <c r="J271" s="36">
        <f t="shared" si="83"/>
        <v>639.0644868995632</v>
      </c>
      <c r="K271" s="40">
        <f t="shared" si="84"/>
        <v>68.59136818181817</v>
      </c>
      <c r="L271" s="40">
        <f t="shared" si="85"/>
        <v>82.59227592975206</v>
      </c>
      <c r="M271" s="36">
        <f t="shared" si="86"/>
        <v>151.18364411157023</v>
      </c>
    </row>
    <row r="272" spans="1:13" ht="12" customHeight="1">
      <c r="A272" s="34" t="s">
        <v>172</v>
      </c>
      <c r="B272" s="35">
        <v>357</v>
      </c>
      <c r="C272" s="36">
        <v>51.6</v>
      </c>
      <c r="D272" s="36">
        <f t="shared" si="80"/>
        <v>144.53781512605042</v>
      </c>
      <c r="E272" s="36">
        <v>24487.1184</v>
      </c>
      <c r="F272" s="36">
        <v>29485.4425</v>
      </c>
      <c r="G272" s="36">
        <v>53972.561</v>
      </c>
      <c r="H272" s="36">
        <f t="shared" si="81"/>
        <v>474.55655813953484</v>
      </c>
      <c r="I272" s="36">
        <f t="shared" si="82"/>
        <v>571.4233042635659</v>
      </c>
      <c r="J272" s="36">
        <f t="shared" si="83"/>
        <v>1045.9798624031007</v>
      </c>
      <c r="K272" s="40">
        <f t="shared" si="84"/>
        <v>68.5913680672269</v>
      </c>
      <c r="L272" s="40">
        <f t="shared" si="85"/>
        <v>82.59227591036415</v>
      </c>
      <c r="M272" s="36">
        <f t="shared" si="86"/>
        <v>151.18364397759103</v>
      </c>
    </row>
    <row r="273" spans="1:13" ht="12" customHeight="1">
      <c r="A273" s="34" t="s">
        <v>173</v>
      </c>
      <c r="B273" s="35">
        <v>774</v>
      </c>
      <c r="C273" s="36">
        <v>192.1</v>
      </c>
      <c r="D273" s="36">
        <f t="shared" si="80"/>
        <v>248.19121447028425</v>
      </c>
      <c r="E273" s="36">
        <v>53089.719</v>
      </c>
      <c r="F273" s="36">
        <v>63926.4216</v>
      </c>
      <c r="G273" s="36">
        <v>117016.1406</v>
      </c>
      <c r="H273" s="36">
        <f t="shared" si="81"/>
        <v>276.3650130140552</v>
      </c>
      <c r="I273" s="36">
        <f t="shared" si="82"/>
        <v>332.77679125455495</v>
      </c>
      <c r="J273" s="36">
        <f t="shared" si="83"/>
        <v>609.1418042686101</v>
      </c>
      <c r="K273" s="40">
        <f t="shared" si="84"/>
        <v>68.59136821705427</v>
      </c>
      <c r="L273" s="40">
        <f t="shared" si="85"/>
        <v>82.59227596899225</v>
      </c>
      <c r="M273" s="36">
        <f t="shared" si="86"/>
        <v>151.18364418604654</v>
      </c>
    </row>
    <row r="274" spans="1:13" ht="12" customHeight="1">
      <c r="A274" s="34" t="s">
        <v>174</v>
      </c>
      <c r="B274" s="35">
        <v>214</v>
      </c>
      <c r="C274" s="36">
        <v>42.78</v>
      </c>
      <c r="D274" s="36">
        <f t="shared" si="80"/>
        <v>199.90654205607476</v>
      </c>
      <c r="E274" s="36">
        <v>14678.5528</v>
      </c>
      <c r="F274" s="36">
        <v>17674.7471</v>
      </c>
      <c r="G274" s="36">
        <v>32353.2998</v>
      </c>
      <c r="H274" s="36">
        <f t="shared" si="81"/>
        <v>343.11717625058435</v>
      </c>
      <c r="I274" s="36">
        <f t="shared" si="82"/>
        <v>413.1544436652641</v>
      </c>
      <c r="J274" s="36">
        <f t="shared" si="83"/>
        <v>756.2716199158485</v>
      </c>
      <c r="K274" s="40">
        <f t="shared" si="84"/>
        <v>68.59136822429906</v>
      </c>
      <c r="L274" s="40">
        <f t="shared" si="85"/>
        <v>82.5922761682243</v>
      </c>
      <c r="M274" s="36">
        <f t="shared" si="86"/>
        <v>151.18364439252338</v>
      </c>
    </row>
    <row r="275" spans="1:13" ht="12" customHeight="1">
      <c r="A275" s="34" t="s">
        <v>175</v>
      </c>
      <c r="B275" s="35">
        <v>433</v>
      </c>
      <c r="C275" s="36">
        <v>143.52</v>
      </c>
      <c r="D275" s="36">
        <f t="shared" si="80"/>
        <v>331.4549653579677</v>
      </c>
      <c r="E275" s="36">
        <v>29700.0624</v>
      </c>
      <c r="F275" s="36">
        <v>35762.4555</v>
      </c>
      <c r="G275" s="36">
        <v>65462.5179</v>
      </c>
      <c r="H275" s="36">
        <f t="shared" si="81"/>
        <v>206.94023411371236</v>
      </c>
      <c r="I275" s="36">
        <f t="shared" si="82"/>
        <v>249.18098871237453</v>
      </c>
      <c r="J275" s="36">
        <f t="shared" si="83"/>
        <v>456.12122282608686</v>
      </c>
      <c r="K275" s="40">
        <f t="shared" si="84"/>
        <v>68.59136812933025</v>
      </c>
      <c r="L275" s="40">
        <f t="shared" si="85"/>
        <v>82.59227598152424</v>
      </c>
      <c r="M275" s="36">
        <f t="shared" si="86"/>
        <v>151.1836441108545</v>
      </c>
    </row>
    <row r="276" spans="1:13" ht="12" customHeight="1">
      <c r="A276" s="34" t="s">
        <v>176</v>
      </c>
      <c r="B276" s="35">
        <v>147</v>
      </c>
      <c r="C276" s="36">
        <v>18.39</v>
      </c>
      <c r="D276" s="36">
        <f t="shared" si="80"/>
        <v>125.10204081632654</v>
      </c>
      <c r="E276" s="36">
        <v>10082.9311</v>
      </c>
      <c r="F276" s="36">
        <v>12141.0646</v>
      </c>
      <c r="G276" s="36">
        <v>22223.9957</v>
      </c>
      <c r="H276" s="36">
        <f t="shared" si="81"/>
        <v>548.2833659597607</v>
      </c>
      <c r="I276" s="36">
        <f t="shared" si="82"/>
        <v>660.1992713431213</v>
      </c>
      <c r="J276" s="36">
        <f t="shared" si="83"/>
        <v>1208.4826373028818</v>
      </c>
      <c r="K276" s="40">
        <f t="shared" si="84"/>
        <v>68.59136802721088</v>
      </c>
      <c r="L276" s="40">
        <f t="shared" si="85"/>
        <v>82.59227619047618</v>
      </c>
      <c r="M276" s="36">
        <f t="shared" si="86"/>
        <v>151.18364421768706</v>
      </c>
    </row>
    <row r="277" spans="1:13" ht="12" customHeight="1">
      <c r="A277" s="34" t="s">
        <v>177</v>
      </c>
      <c r="B277" s="35">
        <v>996</v>
      </c>
      <c r="C277" s="36">
        <v>430.27</v>
      </c>
      <c r="D277" s="36">
        <f t="shared" si="80"/>
        <v>431.9979919678715</v>
      </c>
      <c r="E277" s="36">
        <v>68317.0027</v>
      </c>
      <c r="F277" s="36">
        <v>82261.9069</v>
      </c>
      <c r="G277" s="36">
        <v>150578.9096</v>
      </c>
      <c r="H277" s="36">
        <f t="shared" si="81"/>
        <v>158.77705324563647</v>
      </c>
      <c r="I277" s="36">
        <f t="shared" si="82"/>
        <v>191.18671276175425</v>
      </c>
      <c r="J277" s="36">
        <f t="shared" si="83"/>
        <v>349.96376600739075</v>
      </c>
      <c r="K277" s="40">
        <f t="shared" si="84"/>
        <v>68.59136817269076</v>
      </c>
      <c r="L277" s="40">
        <f t="shared" si="85"/>
        <v>82.59227600401607</v>
      </c>
      <c r="M277" s="36">
        <f t="shared" si="86"/>
        <v>151.18364417670682</v>
      </c>
    </row>
    <row r="278" spans="1:13" ht="12" customHeight="1">
      <c r="A278" s="34" t="s">
        <v>178</v>
      </c>
      <c r="B278" s="35">
        <v>53</v>
      </c>
      <c r="C278" s="36">
        <v>36.05</v>
      </c>
      <c r="D278" s="36">
        <f t="shared" si="80"/>
        <v>680.188679245283</v>
      </c>
      <c r="E278" s="36">
        <v>3635.3425</v>
      </c>
      <c r="F278" s="36">
        <v>4377.3906</v>
      </c>
      <c r="G278" s="36">
        <v>8012.7331</v>
      </c>
      <c r="H278" s="36">
        <f t="shared" si="81"/>
        <v>100.84167822468795</v>
      </c>
      <c r="I278" s="36">
        <f t="shared" si="82"/>
        <v>121.42553675450763</v>
      </c>
      <c r="J278" s="36">
        <f t="shared" si="83"/>
        <v>222.2672149791956</v>
      </c>
      <c r="K278" s="40">
        <f t="shared" si="84"/>
        <v>68.5913679245283</v>
      </c>
      <c r="L278" s="40">
        <f t="shared" si="85"/>
        <v>82.5922754716981</v>
      </c>
      <c r="M278" s="36">
        <f t="shared" si="86"/>
        <v>151.1836433962264</v>
      </c>
    </row>
    <row r="279" spans="1:13" ht="12" customHeight="1">
      <c r="A279" s="34" t="s">
        <v>179</v>
      </c>
      <c r="B279" s="35">
        <v>338</v>
      </c>
      <c r="C279" s="36">
        <v>70.19</v>
      </c>
      <c r="D279" s="36">
        <f t="shared" si="80"/>
        <v>207.66272189349112</v>
      </c>
      <c r="E279" s="36">
        <v>23183.8824</v>
      </c>
      <c r="F279" s="36">
        <v>27916.1893</v>
      </c>
      <c r="G279" s="36">
        <v>51100.0717</v>
      </c>
      <c r="H279" s="36">
        <f t="shared" si="81"/>
        <v>330.3017865792848</v>
      </c>
      <c r="I279" s="36">
        <f t="shared" si="82"/>
        <v>397.7231699672318</v>
      </c>
      <c r="J279" s="36">
        <f t="shared" si="83"/>
        <v>728.0249565465166</v>
      </c>
      <c r="K279" s="40">
        <f t="shared" si="84"/>
        <v>68.59136804733727</v>
      </c>
      <c r="L279" s="40">
        <f t="shared" si="85"/>
        <v>82.59227603550295</v>
      </c>
      <c r="M279" s="36">
        <f t="shared" si="86"/>
        <v>151.1836440828402</v>
      </c>
    </row>
    <row r="280" spans="1:13" ht="12" customHeight="1">
      <c r="A280" s="34" t="s">
        <v>180</v>
      </c>
      <c r="B280" s="35">
        <v>72</v>
      </c>
      <c r="C280" s="36">
        <v>32.36</v>
      </c>
      <c r="D280" s="36">
        <f t="shared" si="80"/>
        <v>449.44444444444446</v>
      </c>
      <c r="E280" s="36">
        <v>4938.5785</v>
      </c>
      <c r="F280" s="36">
        <v>5946.6439</v>
      </c>
      <c r="G280" s="36">
        <v>10885.2224</v>
      </c>
      <c r="H280" s="36">
        <f t="shared" si="81"/>
        <v>152.61367428924598</v>
      </c>
      <c r="I280" s="36">
        <f t="shared" si="82"/>
        <v>183.7652626699629</v>
      </c>
      <c r="J280" s="36">
        <f t="shared" si="83"/>
        <v>336.3789369592089</v>
      </c>
      <c r="K280" s="40">
        <f t="shared" si="84"/>
        <v>68.59136805555555</v>
      </c>
      <c r="L280" s="40">
        <f t="shared" si="85"/>
        <v>82.59227638888889</v>
      </c>
      <c r="M280" s="36">
        <f t="shared" si="86"/>
        <v>151.18364444444444</v>
      </c>
    </row>
    <row r="281" spans="1:13" ht="12" customHeight="1">
      <c r="A281" s="34" t="s">
        <v>181</v>
      </c>
      <c r="B281" s="35">
        <v>275</v>
      </c>
      <c r="C281" s="36">
        <v>84.57</v>
      </c>
      <c r="D281" s="36">
        <f t="shared" si="80"/>
        <v>307.5272727272727</v>
      </c>
      <c r="E281" s="36">
        <v>18862.6262</v>
      </c>
      <c r="F281" s="36">
        <v>22712.8759</v>
      </c>
      <c r="G281" s="36">
        <v>41575.5021</v>
      </c>
      <c r="H281" s="36">
        <f t="shared" si="81"/>
        <v>223.04157739151</v>
      </c>
      <c r="I281" s="36">
        <f t="shared" si="82"/>
        <v>268.5689476173584</v>
      </c>
      <c r="J281" s="36">
        <f t="shared" si="83"/>
        <v>491.6105250088684</v>
      </c>
      <c r="K281" s="40">
        <f t="shared" si="84"/>
        <v>68.59136799999999</v>
      </c>
      <c r="L281" s="40">
        <f t="shared" si="85"/>
        <v>82.592276</v>
      </c>
      <c r="M281" s="36">
        <f t="shared" si="86"/>
        <v>151.183644</v>
      </c>
    </row>
    <row r="282" spans="1:13" ht="12" customHeight="1">
      <c r="A282" s="34"/>
      <c r="B282" s="35"/>
      <c r="C282" s="36"/>
      <c r="D282" s="36"/>
      <c r="E282" s="36"/>
      <c r="F282" s="36"/>
      <c r="G282" s="36"/>
      <c r="H282" s="36"/>
      <c r="I282" s="36"/>
      <c r="J282" s="36"/>
      <c r="K282" s="40"/>
      <c r="L282" s="40"/>
      <c r="M282" s="36"/>
    </row>
    <row r="283" spans="1:13" ht="28.5" customHeight="1">
      <c r="A283" s="28" t="s">
        <v>270</v>
      </c>
      <c r="B283" s="29">
        <v>311025</v>
      </c>
      <c r="C283" s="30">
        <v>103141.4</v>
      </c>
      <c r="D283" s="30">
        <f>C283*1000/B283</f>
        <v>331.6177156177156</v>
      </c>
      <c r="E283" s="30">
        <v>14624772.5396</v>
      </c>
      <c r="F283" s="30">
        <v>26082222.0499</v>
      </c>
      <c r="G283" s="30">
        <v>40723254.590100005</v>
      </c>
      <c r="H283" s="30">
        <f>E283/C283</f>
        <v>141.79342668996156</v>
      </c>
      <c r="I283" s="30">
        <f>F283/C283</f>
        <v>252.8783015345923</v>
      </c>
      <c r="J283" s="30">
        <f>SUM(H283:I283)</f>
        <v>394.6717282245539</v>
      </c>
      <c r="K283" s="30">
        <f t="shared" si="84"/>
        <v>47.021212248533075</v>
      </c>
      <c r="L283" s="30">
        <f t="shared" si="85"/>
        <v>83.85892468418938</v>
      </c>
      <c r="M283" s="30">
        <f>SUM(K283:L283)</f>
        <v>130.88013693272245</v>
      </c>
    </row>
  </sheetData>
  <mergeCells count="3">
    <mergeCell ref="E4:G4"/>
    <mergeCell ref="H4:J4"/>
    <mergeCell ref="K4:M4"/>
  </mergeCells>
  <printOptions/>
  <pageMargins left="0.75" right="0.75" top="1" bottom="1" header="0.5" footer="0.5"/>
  <pageSetup horizontalDpi="1200" verticalDpi="1200" orientation="portrait" paperSize="9" r:id="rId1"/>
  <headerFooter alignWithMargins="0">
    <oddFooter>&amp;L&amp;F/16.02.04/tc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2003-02-03T14:57:41Z</dcterms:created>
  <dcterms:modified xsi:type="dcterms:W3CDTF">2004-06-04T09:28:56Z</dcterms:modified>
  <cp:category/>
  <cp:version/>
  <cp:contentType/>
  <cp:contentStatus/>
</cp:coreProperties>
</file>