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45" windowWidth="10710" windowHeight="100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<sst xmlns="http://schemas.openxmlformats.org/spreadsheetml/2006/main" count="26" uniqueCount="26">
  <si>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Beni amministrativi</t>
  </si>
  <si>
    <t>Valore iniziale (investimento netto)</t>
  </si>
  <si>
    <t>Ordinari</t>
  </si>
  <si>
    <t>Supplementari</t>
  </si>
  <si>
    <t>Totale</t>
  </si>
  <si>
    <t>Ammortamenti</t>
  </si>
  <si>
    <t>Terreni non edificati</t>
  </si>
  <si>
    <t>N° conto</t>
  </si>
  <si>
    <t>Descrizione</t>
  </si>
  <si>
    <t>Valore a bilancio al 1.1.2016</t>
  </si>
  <si>
    <t>Uscite per investimenti 2016</t>
  </si>
  <si>
    <t>Entrate per investimenti 2016</t>
  </si>
  <si>
    <t>Valore a bilancio al 31.12.2016</t>
  </si>
  <si>
    <t>Strada forestale</t>
  </si>
  <si>
    <t>Pista forestale</t>
  </si>
  <si>
    <t>Acquedotto</t>
  </si>
  <si>
    <t>Casa patriziale</t>
  </si>
  <si>
    <t>Boschi</t>
  </si>
  <si>
    <t>Dodge Ram</t>
  </si>
  <si>
    <t>Prestito a Comune</t>
  </si>
  <si>
    <t>Beni patrimoniali</t>
  </si>
  <si>
    <t>Appartamenti Al Ronc</t>
  </si>
  <si>
    <t>Tasso (*)</t>
  </si>
  <si>
    <t>(*) Tasso da applicare al valore iniziale (investimento netto)</t>
  </si>
  <si>
    <t>Valore prima dell'ammor-tamento</t>
  </si>
  <si>
    <t>Esempio di tabella degli ammortamenti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</si>
</sst>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%"/>
    <numFmt numFmtId="171" formatCode="_ * #,##0.0_ ;_ * \-#,##0.0_ ;_ * &quot;-&quot;??_ ;_ @_ "/>
    <numFmt numFmtId="172" formatCode="_ * #,##0_ ;_ * \-#,##0_ ;_ * &quot;-&quot;??_ ;_ @_ 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Continuous" vertic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3" fontId="0" fillId="0" borderId="10" xfId="43" applyNumberFormat="1" applyFont="1" applyBorder="1" applyAlignment="1">
      <alignment/>
    </xf>
    <xf numFmtId="170" fontId="0" fillId="0" borderId="10" xfId="48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Continuous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A2" sqref="A2"/>
    </sheetView>
  </sheetViews>
  <sheetFormatPr defaultColWidth="12.57421875" defaultRowHeight="12.75"/>
  <cols>
    <col min="1" max="1" width="7.7109375" style="0" customWidth="1"/>
    <col min="2" max="2" width="18.140625" style="0" customWidth="1"/>
    <col min="3" max="3" width="14.140625" style="0" customWidth="1"/>
    <col min="4" max="7" width="12.57421875" style="0" customWidth="1"/>
    <col min="8" max="8" width="8.57421875" style="0" bestFit="1" customWidth="1"/>
    <col min="9" max="9" width="11.00390625" style="0" bestFit="1" customWidth="1"/>
    <col min="10" max="10" width="14.140625" style="0" customWidth="1"/>
    <col min="11" max="11" width="11.00390625" style="0" bestFit="1" customWidth="1"/>
    <col min="12" max="12" width="12.421875" style="0" customWidth="1"/>
  </cols>
  <sheetData>
    <row r="1" ht="18">
      <c r="A1" s="2" t="s">
        <v>25</v>
      </c>
    </row>
    <row r="2" ht="18">
      <c r="A2" s="2"/>
    </row>
    <row r="3" spans="1:12" s="1" customFormat="1" ht="25.5" customHeight="1">
      <c r="A3" s="13" t="s">
        <v>7</v>
      </c>
      <c r="B3" s="13" t="s">
        <v>8</v>
      </c>
      <c r="C3" s="13" t="s">
        <v>1</v>
      </c>
      <c r="D3" s="13" t="s">
        <v>9</v>
      </c>
      <c r="E3" s="13" t="s">
        <v>10</v>
      </c>
      <c r="F3" s="13" t="s">
        <v>11</v>
      </c>
      <c r="G3" s="13" t="s">
        <v>24</v>
      </c>
      <c r="H3" s="11" t="s">
        <v>5</v>
      </c>
      <c r="I3" s="11"/>
      <c r="J3" s="11"/>
      <c r="K3" s="11"/>
      <c r="L3" s="13" t="s">
        <v>12</v>
      </c>
    </row>
    <row r="4" spans="1:12" ht="12.75" customHeight="1">
      <c r="A4" s="13"/>
      <c r="B4" s="13"/>
      <c r="C4" s="13"/>
      <c r="D4" s="13"/>
      <c r="E4" s="13"/>
      <c r="F4" s="13"/>
      <c r="G4" s="13"/>
      <c r="H4" s="11" t="s">
        <v>22</v>
      </c>
      <c r="I4" s="11" t="s">
        <v>2</v>
      </c>
      <c r="J4" s="11" t="s">
        <v>3</v>
      </c>
      <c r="K4" s="11" t="s">
        <v>4</v>
      </c>
      <c r="L4" s="13"/>
    </row>
    <row r="5" spans="1:12" ht="12.75" customHeight="1">
      <c r="A5" s="4"/>
      <c r="B5" s="4"/>
      <c r="C5" s="4"/>
      <c r="D5" s="4"/>
      <c r="E5" s="4"/>
      <c r="F5" s="4"/>
      <c r="G5" s="4"/>
      <c r="H5" s="3"/>
      <c r="I5" s="3"/>
      <c r="J5" s="3"/>
      <c r="K5" s="3"/>
      <c r="L5" s="4"/>
    </row>
    <row r="6" spans="1:12" ht="12.75">
      <c r="A6" s="14" t="s">
        <v>0</v>
      </c>
      <c r="B6" s="14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5">
        <v>1400.01</v>
      </c>
      <c r="B7" s="6" t="s">
        <v>6</v>
      </c>
      <c r="C7" s="7">
        <v>100000</v>
      </c>
      <c r="D7" s="7">
        <v>100000</v>
      </c>
      <c r="E7" s="7">
        <v>10000</v>
      </c>
      <c r="F7" s="7">
        <v>15000</v>
      </c>
      <c r="G7" s="7">
        <f>D7-F7+E7</f>
        <v>95000</v>
      </c>
      <c r="H7" s="8">
        <v>0</v>
      </c>
      <c r="I7" s="7">
        <f>H7*$C7</f>
        <v>0</v>
      </c>
      <c r="J7" s="7">
        <v>0</v>
      </c>
      <c r="K7" s="7">
        <f>SUM(I7:J7)</f>
        <v>0</v>
      </c>
      <c r="L7" s="7">
        <f>G7-K7</f>
        <v>95000</v>
      </c>
    </row>
    <row r="8" spans="1:12" ht="12.75">
      <c r="A8" s="5">
        <v>1401.05</v>
      </c>
      <c r="B8" s="9" t="s">
        <v>13</v>
      </c>
      <c r="C8" s="7">
        <v>250000</v>
      </c>
      <c r="D8" s="7">
        <f>C8-7*I8</f>
        <v>206250</v>
      </c>
      <c r="E8" s="7">
        <v>0</v>
      </c>
      <c r="F8" s="7">
        <v>0</v>
      </c>
      <c r="G8" s="7">
        <f aca="true" t="shared" si="0" ref="G8:G17">D8-F8+E8</f>
        <v>206250</v>
      </c>
      <c r="H8" s="8">
        <v>0.025</v>
      </c>
      <c r="I8" s="7">
        <f aca="true" t="shared" si="1" ref="I8:I17">H8*$C8</f>
        <v>6250</v>
      </c>
      <c r="J8" s="7">
        <v>0</v>
      </c>
      <c r="K8" s="7">
        <f aca="true" t="shared" si="2" ref="K8:K17">SUM(I8:J8)</f>
        <v>6250</v>
      </c>
      <c r="L8" s="7">
        <f aca="true" t="shared" si="3" ref="L8:L17">G8-K8</f>
        <v>200000</v>
      </c>
    </row>
    <row r="9" spans="1:12" ht="12.75">
      <c r="A9" s="5">
        <v>1401.06</v>
      </c>
      <c r="B9" s="9" t="s">
        <v>14</v>
      </c>
      <c r="C9" s="7">
        <v>3500000</v>
      </c>
      <c r="D9" s="7">
        <f aca="true" t="shared" si="4" ref="D9:D14">C9-7*I9</f>
        <v>2887500</v>
      </c>
      <c r="E9" s="7">
        <v>0</v>
      </c>
      <c r="F9" s="7">
        <v>0</v>
      </c>
      <c r="G9" s="7">
        <f t="shared" si="0"/>
        <v>2887500</v>
      </c>
      <c r="H9" s="8">
        <v>0.025</v>
      </c>
      <c r="I9" s="7">
        <f t="shared" si="1"/>
        <v>87500</v>
      </c>
      <c r="J9" s="7">
        <v>0</v>
      </c>
      <c r="K9" s="7">
        <f t="shared" si="2"/>
        <v>87500</v>
      </c>
      <c r="L9" s="7">
        <f t="shared" si="3"/>
        <v>2800000</v>
      </c>
    </row>
    <row r="10" spans="1:12" ht="12.75">
      <c r="A10" s="5">
        <v>1403.02</v>
      </c>
      <c r="B10" s="9" t="s">
        <v>15</v>
      </c>
      <c r="C10" s="7">
        <v>1000000</v>
      </c>
      <c r="D10" s="7">
        <f t="shared" si="4"/>
        <v>825000</v>
      </c>
      <c r="E10" s="7">
        <v>0</v>
      </c>
      <c r="F10" s="7">
        <v>0</v>
      </c>
      <c r="G10" s="7">
        <f t="shared" si="0"/>
        <v>825000</v>
      </c>
      <c r="H10" s="8">
        <v>0.025</v>
      </c>
      <c r="I10" s="7">
        <f t="shared" si="1"/>
        <v>25000</v>
      </c>
      <c r="J10" s="7">
        <v>20000</v>
      </c>
      <c r="K10" s="7">
        <f t="shared" si="2"/>
        <v>45000</v>
      </c>
      <c r="L10" s="7">
        <f t="shared" si="3"/>
        <v>780000</v>
      </c>
    </row>
    <row r="11" spans="1:12" ht="12.75">
      <c r="A11" s="5">
        <v>1404.01</v>
      </c>
      <c r="B11" s="9" t="s">
        <v>16</v>
      </c>
      <c r="C11" s="7">
        <v>8500000</v>
      </c>
      <c r="D11" s="7">
        <f t="shared" si="4"/>
        <v>7012500</v>
      </c>
      <c r="E11" s="7">
        <v>0</v>
      </c>
      <c r="F11" s="7">
        <v>0</v>
      </c>
      <c r="G11" s="7">
        <f t="shared" si="0"/>
        <v>7012500</v>
      </c>
      <c r="H11" s="8">
        <v>0.025</v>
      </c>
      <c r="I11" s="7">
        <f t="shared" si="1"/>
        <v>212500</v>
      </c>
      <c r="J11" s="7">
        <v>0</v>
      </c>
      <c r="K11" s="7">
        <f t="shared" si="2"/>
        <v>212500</v>
      </c>
      <c r="L11" s="7">
        <f t="shared" si="3"/>
        <v>6800000</v>
      </c>
    </row>
    <row r="12" spans="1:12" ht="12.75">
      <c r="A12" s="5">
        <v>1405.01</v>
      </c>
      <c r="B12" s="9" t="s">
        <v>17</v>
      </c>
      <c r="C12" s="7">
        <v>1</v>
      </c>
      <c r="D12" s="7">
        <f t="shared" si="4"/>
        <v>1</v>
      </c>
      <c r="E12" s="7">
        <v>0</v>
      </c>
      <c r="F12" s="7">
        <v>0</v>
      </c>
      <c r="G12" s="7">
        <f t="shared" si="0"/>
        <v>1</v>
      </c>
      <c r="H12" s="8">
        <v>0.02</v>
      </c>
      <c r="I12" s="7">
        <v>0</v>
      </c>
      <c r="J12" s="7">
        <v>0</v>
      </c>
      <c r="K12" s="7">
        <f t="shared" si="2"/>
        <v>0</v>
      </c>
      <c r="L12" s="7">
        <f t="shared" si="3"/>
        <v>1</v>
      </c>
    </row>
    <row r="13" spans="1:12" ht="12.75">
      <c r="A13" s="5">
        <v>1406.12</v>
      </c>
      <c r="B13" s="9" t="s">
        <v>18</v>
      </c>
      <c r="C13" s="7">
        <v>25000</v>
      </c>
      <c r="D13" s="7">
        <f t="shared" si="4"/>
        <v>7500</v>
      </c>
      <c r="E13" s="7">
        <v>0</v>
      </c>
      <c r="F13" s="7">
        <v>0</v>
      </c>
      <c r="G13" s="7">
        <f t="shared" si="0"/>
        <v>7500</v>
      </c>
      <c r="H13" s="8">
        <v>0.1</v>
      </c>
      <c r="I13" s="7">
        <f t="shared" si="1"/>
        <v>2500</v>
      </c>
      <c r="J13" s="7">
        <v>0</v>
      </c>
      <c r="K13" s="7">
        <f t="shared" si="2"/>
        <v>2500</v>
      </c>
      <c r="L13" s="7">
        <f t="shared" si="3"/>
        <v>5000</v>
      </c>
    </row>
    <row r="14" spans="1:12" ht="12.75">
      <c r="A14" s="5">
        <v>1441.01</v>
      </c>
      <c r="B14" s="9" t="s">
        <v>19</v>
      </c>
      <c r="C14" s="7">
        <v>1000000</v>
      </c>
      <c r="D14" s="7">
        <f t="shared" si="4"/>
        <v>1000000</v>
      </c>
      <c r="E14" s="7">
        <v>0</v>
      </c>
      <c r="F14" s="7">
        <v>0</v>
      </c>
      <c r="G14" s="7">
        <f t="shared" si="0"/>
        <v>1000000</v>
      </c>
      <c r="H14" s="8">
        <v>0</v>
      </c>
      <c r="I14" s="7">
        <f t="shared" si="1"/>
        <v>0</v>
      </c>
      <c r="J14" s="7">
        <v>0</v>
      </c>
      <c r="K14" s="7">
        <f t="shared" si="2"/>
        <v>0</v>
      </c>
      <c r="L14" s="7">
        <f t="shared" si="3"/>
        <v>1000000</v>
      </c>
    </row>
    <row r="15" spans="1:12" ht="12.75">
      <c r="A15" s="5"/>
      <c r="B15" s="9"/>
      <c r="C15" s="7"/>
      <c r="D15" s="7"/>
      <c r="E15" s="7"/>
      <c r="F15" s="7"/>
      <c r="G15" s="7"/>
      <c r="H15" s="8"/>
      <c r="I15" s="7"/>
      <c r="J15" s="7"/>
      <c r="K15" s="7"/>
      <c r="L15" s="7"/>
    </row>
    <row r="16" spans="1:12" ht="12.75">
      <c r="A16" s="14" t="s">
        <v>20</v>
      </c>
      <c r="B16" s="14"/>
      <c r="C16" s="7"/>
      <c r="D16" s="7"/>
      <c r="E16" s="7"/>
      <c r="F16" s="7"/>
      <c r="G16" s="7"/>
      <c r="H16" s="8"/>
      <c r="I16" s="7"/>
      <c r="J16" s="7"/>
      <c r="K16" s="7"/>
      <c r="L16" s="7"/>
    </row>
    <row r="17" spans="1:12" ht="12.75">
      <c r="A17" s="5">
        <v>1084.01</v>
      </c>
      <c r="B17" s="10" t="s">
        <v>21</v>
      </c>
      <c r="C17" s="7">
        <v>3500000</v>
      </c>
      <c r="D17" s="7">
        <v>100000</v>
      </c>
      <c r="E17" s="7">
        <v>0</v>
      </c>
      <c r="F17" s="7">
        <v>0</v>
      </c>
      <c r="G17" s="7">
        <f t="shared" si="0"/>
        <v>100000</v>
      </c>
      <c r="H17" s="8">
        <v>0.015</v>
      </c>
      <c r="I17" s="7">
        <f t="shared" si="1"/>
        <v>52500</v>
      </c>
      <c r="J17" s="7">
        <v>0</v>
      </c>
      <c r="K17" s="7">
        <f t="shared" si="2"/>
        <v>52500</v>
      </c>
      <c r="L17" s="7">
        <f t="shared" si="3"/>
        <v>47500</v>
      </c>
    </row>
    <row r="20" ht="12.75">
      <c r="A20" s="12" t="s">
        <v>23</v>
      </c>
    </row>
  </sheetData>
  <sheetProtection/>
  <mergeCells count="10">
    <mergeCell ref="L3:L4"/>
    <mergeCell ref="C3:C4"/>
    <mergeCell ref="D3:D4"/>
    <mergeCell ref="E3:E4"/>
    <mergeCell ref="A16:B16"/>
    <mergeCell ref="A6:B6"/>
    <mergeCell ref="A3:A4"/>
    <mergeCell ref="B3:B4"/>
    <mergeCell ref="F3:F4"/>
    <mergeCell ref="G3:G4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&amp;C&amp;"Arial,Grassetto"&amp;UAllegato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Ambrosini Rubens / T100257</dc:creator>
  <cp:keywords/>
  <dc:description/>
  <cp:lastModifiedBy>Ferraina Simona / t121660</cp:lastModifiedBy>
  <cp:lastPrinted>2015-06-30T14:01:33Z</cp:lastPrinted>
  <dcterms:created xsi:type="dcterms:W3CDTF">2015-05-27T07:29:37Z</dcterms:created>
  <dcterms:modified xsi:type="dcterms:W3CDTF">2015-11-27T09:52:44Z</dcterms:modified>
  <cp:category/>
  <cp:version/>
  <cp:contentType/>
  <cp:contentStatus/>
</cp:coreProperties>
</file>