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10" windowHeight="127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<sst xmlns="http://schemas.openxmlformats.org/spreadsheetml/2006/main" count="34" uniqueCount="31">
  <si>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Comune di</t>
  </si>
  <si>
    <t>Sezione di</t>
  </si>
  <si>
    <t>Digitalizzazione provvisoria approvata il</t>
  </si>
  <si>
    <t>Materializzazione</t>
  </si>
  <si>
    <t>Coordinate originali</t>
  </si>
  <si>
    <t>y</t>
  </si>
  <si>
    <t>x</t>
  </si>
  <si>
    <t>h</t>
  </si>
  <si>
    <t>Coordinate nuove</t>
  </si>
  <si>
    <t>dy</t>
  </si>
  <si>
    <t>dx</t>
  </si>
  <si>
    <t>dh</t>
  </si>
  <si>
    <t>f yx</t>
  </si>
  <si>
    <t>Tolleranze in cm</t>
  </si>
  <si>
    <t>GT</t>
  </si>
  <si>
    <t>cippo</t>
  </si>
  <si>
    <t>Differenze nuove - vecchie coordinate in cm</t>
  </si>
  <si>
    <t>Toll</t>
  </si>
  <si>
    <t>%Toll</t>
  </si>
  <si>
    <t>bollone</t>
  </si>
  <si>
    <t>Allegato 1 A</t>
  </si>
  <si>
    <t>cippo+chiusino</t>
  </si>
  <si>
    <t>Tabella riassuntiva per Comune (Sezione)</t>
  </si>
  <si>
    <t>GT2+GT3</t>
  </si>
  <si>
    <t>GT4+GT5</t>
  </si>
  <si>
    <t>Osservazione 1: L'identità di ogni punto fuori tolleranza va controllata in modo adeguato per evitare false differenze</t>
  </si>
  <si>
    <t xml:space="preserve">Differenze nuove - vecchie coordinate dei vecchi punti fissi planimetrici e confronto con le tolleranze, </t>
  </si>
  <si>
    <t>Punto No.</t>
  </si>
  <si>
    <t>Mutazione No.</t>
  </si>
  <si>
    <t>Osservazione 2: La quota serve solo quale informazione supplementare</t>
  </si>
  <si>
    <t>secondo le Direttive federali del novembre 2005 riguardanti i punti fissi.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</si>
</sst>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6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tabSelected="1" workbookViewId="0" topLeftCell="A1">
      <selection activeCell="C8" sqref="C8"/>
    </sheetView>
  </sheetViews>
  <sheetFormatPr defaultColWidth="9.140625" defaultRowHeight="12.75"/>
  <cols>
    <col min="1" max="1" width="10.00390625" style="0" customWidth="1"/>
    <col min="2" max="2" width="8.8515625" style="0" customWidth="1"/>
    <col min="3" max="3" width="14.00390625" style="0" customWidth="1"/>
    <col min="4" max="4" width="10.8515625" style="0" customWidth="1"/>
    <col min="5" max="5" width="11.421875" style="0" customWidth="1"/>
    <col min="7" max="7" width="11.28125" style="0" customWidth="1"/>
    <col min="8" max="8" width="11.140625" style="0" customWidth="1"/>
    <col min="10" max="10" width="5.7109375" style="0" customWidth="1"/>
    <col min="11" max="11" width="5.421875" style="0" customWidth="1"/>
    <col min="12" max="12" width="4.7109375" style="0" customWidth="1"/>
    <col min="13" max="13" width="5.140625" style="0" customWidth="1"/>
    <col min="14" max="14" width="3.28125" style="0" customWidth="1"/>
    <col min="15" max="15" width="3.8515625" style="0" customWidth="1"/>
    <col min="16" max="16" width="5.57421875" style="0" customWidth="1"/>
  </cols>
  <sheetData>
    <row r="1" spans="1:2" ht="18">
      <c r="A1" s="11" t="s">
        <v>20</v>
      </c>
      <c r="B1" s="1"/>
    </row>
    <row r="2" spans="1:2" ht="18">
      <c r="A2" s="1"/>
      <c r="B2" s="1"/>
    </row>
    <row r="3" spans="1:2" ht="18">
      <c r="A3" s="11" t="s">
        <v>22</v>
      </c>
      <c r="B3" s="1"/>
    </row>
    <row r="5" spans="1:2" ht="18">
      <c r="A5" s="12" t="s">
        <v>26</v>
      </c>
      <c r="B5" s="1"/>
    </row>
    <row r="6" spans="1:4" ht="18">
      <c r="A6" s="12" t="s">
        <v>30</v>
      </c>
      <c r="B6" s="10"/>
      <c r="C6" s="10"/>
      <c r="D6" s="10"/>
    </row>
    <row r="7" spans="1:4" ht="18">
      <c r="A7" s="12"/>
      <c r="B7" s="10"/>
      <c r="C7" s="10"/>
      <c r="D7" s="10"/>
    </row>
    <row r="8" spans="1:9" ht="12.75">
      <c r="A8" s="13" t="s">
        <v>0</v>
      </c>
      <c r="I8" t="s">
        <v>13</v>
      </c>
    </row>
    <row r="10" spans="1:10" ht="12.75">
      <c r="A10" s="13" t="s">
        <v>1</v>
      </c>
      <c r="I10" t="s">
        <v>23</v>
      </c>
      <c r="J10">
        <v>15</v>
      </c>
    </row>
    <row r="11" spans="9:10" ht="12.75">
      <c r="I11" t="s">
        <v>24</v>
      </c>
      <c r="J11">
        <v>30</v>
      </c>
    </row>
    <row r="12" ht="12.75">
      <c r="A12" s="13" t="s">
        <v>2</v>
      </c>
    </row>
    <row r="15" ht="12.75">
      <c r="A15" t="s">
        <v>25</v>
      </c>
    </row>
    <row r="16" ht="12.75">
      <c r="A16" t="s">
        <v>29</v>
      </c>
    </row>
    <row r="18" spans="1:16" ht="12.75">
      <c r="A18" s="9" t="s">
        <v>28</v>
      </c>
      <c r="B18" s="9" t="s">
        <v>27</v>
      </c>
      <c r="C18" s="9" t="s">
        <v>3</v>
      </c>
      <c r="D18" s="2" t="s">
        <v>4</v>
      </c>
      <c r="E18" s="2"/>
      <c r="F18" s="2"/>
      <c r="G18" s="2" t="s">
        <v>8</v>
      </c>
      <c r="H18" s="2"/>
      <c r="I18" s="2"/>
      <c r="J18" s="9" t="s">
        <v>16</v>
      </c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3" t="s">
        <v>5</v>
      </c>
      <c r="E19" s="3" t="s">
        <v>6</v>
      </c>
      <c r="F19" s="3" t="s">
        <v>7</v>
      </c>
      <c r="G19" s="3" t="s">
        <v>5</v>
      </c>
      <c r="H19" s="3" t="s">
        <v>6</v>
      </c>
      <c r="I19" s="3" t="s">
        <v>7</v>
      </c>
      <c r="J19" s="3" t="s">
        <v>9</v>
      </c>
      <c r="K19" s="3" t="s">
        <v>10</v>
      </c>
      <c r="L19" s="3" t="s">
        <v>11</v>
      </c>
      <c r="M19" s="3" t="s">
        <v>12</v>
      </c>
      <c r="N19" s="4" t="s">
        <v>14</v>
      </c>
      <c r="O19" s="4" t="s">
        <v>17</v>
      </c>
      <c r="P19" s="4" t="s">
        <v>18</v>
      </c>
    </row>
    <row r="20" spans="1:1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35" ht="12.75">
      <c r="A21" s="2">
        <v>567</v>
      </c>
      <c r="B21" s="2">
        <v>1586525</v>
      </c>
      <c r="C21" s="2" t="s">
        <v>15</v>
      </c>
      <c r="D21" s="2">
        <v>714525.232</v>
      </c>
      <c r="E21" s="2">
        <v>126253.253</v>
      </c>
      <c r="F21" s="2">
        <v>525.235</v>
      </c>
      <c r="G21" s="2">
        <v>714525.284</v>
      </c>
      <c r="H21" s="2">
        <v>126253.299</v>
      </c>
      <c r="I21" s="2">
        <v>525.213</v>
      </c>
      <c r="J21" s="2">
        <f aca="true" t="shared" si="0" ref="J21:L22">100*(G21-D21)</f>
        <v>5.200000002514571</v>
      </c>
      <c r="K21" s="2">
        <f t="shared" si="0"/>
        <v>4.600000000209548</v>
      </c>
      <c r="L21" s="2">
        <f t="shared" si="0"/>
        <v>-2.2000000000048203</v>
      </c>
      <c r="M21" s="5">
        <f>SQRT(SUMSQ(J21:K21))</f>
        <v>6.942621985106158</v>
      </c>
      <c r="N21" s="2">
        <v>2</v>
      </c>
      <c r="O21" s="2">
        <v>15</v>
      </c>
      <c r="P21" s="6">
        <f>M21/O21</f>
        <v>0.4628414656737439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F21" s="7"/>
      <c r="AG21" s="8"/>
      <c r="AH21" s="8"/>
      <c r="AI21" s="8"/>
    </row>
    <row r="22" spans="1:16" ht="12.75">
      <c r="A22" s="2">
        <v>568</v>
      </c>
      <c r="B22" s="2">
        <v>1586530</v>
      </c>
      <c r="C22" s="2" t="s">
        <v>19</v>
      </c>
      <c r="D22" s="2">
        <v>714562.235</v>
      </c>
      <c r="E22" s="2">
        <v>124586.233</v>
      </c>
      <c r="F22" s="2">
        <v>529.356</v>
      </c>
      <c r="G22" s="2">
        <v>714562.313</v>
      </c>
      <c r="H22" s="2">
        <v>124586.291</v>
      </c>
      <c r="I22" s="2">
        <v>529.319</v>
      </c>
      <c r="J22" s="2">
        <f t="shared" si="0"/>
        <v>7.79999999795109</v>
      </c>
      <c r="K22" s="2">
        <f t="shared" si="0"/>
        <v>5.80000000045402</v>
      </c>
      <c r="L22" s="2">
        <f t="shared" si="0"/>
        <v>-3.700000000003456</v>
      </c>
      <c r="M22" s="5">
        <f>SQRT(SUMSQ(J22:K22))</f>
        <v>9.720082302805036</v>
      </c>
      <c r="N22" s="2">
        <v>2</v>
      </c>
      <c r="O22" s="2">
        <v>15</v>
      </c>
      <c r="P22" s="6">
        <f>M22/O22</f>
        <v>0.6480054868536691</v>
      </c>
    </row>
    <row r="23" spans="1:16" ht="12.75">
      <c r="A23" s="2">
        <v>568</v>
      </c>
      <c r="B23" s="2">
        <v>1586539</v>
      </c>
      <c r="C23" s="2" t="s">
        <v>21</v>
      </c>
      <c r="D23" s="2">
        <v>714569.235</v>
      </c>
      <c r="E23" s="2">
        <v>124596.651</v>
      </c>
      <c r="F23" s="2">
        <v>532.228</v>
      </c>
      <c r="G23" s="2">
        <v>714569.131</v>
      </c>
      <c r="H23" s="2">
        <v>124596.601</v>
      </c>
      <c r="I23" s="2">
        <v>532.281</v>
      </c>
      <c r="J23" s="2">
        <f>100*(G23-D23)</f>
        <v>-10.39999999338761</v>
      </c>
      <c r="K23" s="2">
        <f>100*(H23-E23)</f>
        <v>-5.000000000291038</v>
      </c>
      <c r="L23" s="2">
        <f>100*(I23-F23)</f>
        <v>5.299999999999727</v>
      </c>
      <c r="M23" s="5">
        <f>SQRT(SUMSQ(J23:K23))</f>
        <v>11.539497383567998</v>
      </c>
      <c r="N23" s="2">
        <v>2</v>
      </c>
      <c r="O23" s="2">
        <v>15</v>
      </c>
      <c r="P23" s="6">
        <f>M23/O23</f>
        <v>0.7692998255711998</v>
      </c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AC/TI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Croce Michele</dc:creator>
  <cp:keywords/>
  <dc:description/>
  <cp:lastModifiedBy>Grandi Giovanni</cp:lastModifiedBy>
  <cp:lastPrinted>2007-02-15T07:57:00Z</cp:lastPrinted>
  <dcterms:created xsi:type="dcterms:W3CDTF">2006-11-22T15:09:36Z</dcterms:created>
  <dcterms:modified xsi:type="dcterms:W3CDTF">2007-03-29T09:52:00Z</dcterms:modified>
  <cp:category/>
  <cp:version/>
  <cp:contentType/>
  <cp:contentStatus/>
</cp:coreProperties>
</file>